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05\Downloads\"/>
    </mc:Choice>
  </mc:AlternateContent>
  <xr:revisionPtr revIDLastSave="0" documentId="13_ncr:1_{BDD3B769-70D5-44A1-B2B9-61AA75E3E7C7}" xr6:coauthVersionLast="47" xr6:coauthVersionMax="47" xr10:uidLastSave="{00000000-0000-0000-0000-000000000000}"/>
  <bookViews>
    <workbookView xWindow="-120" yWindow="-120" windowWidth="29040" windowHeight="15840" xr2:uid="{B0F21BB9-738B-4814-B886-88D49CBE0CCD}"/>
  </bookViews>
  <sheets>
    <sheet name="ΕΠΙΤΥΧΟΝΤΕΣ" sheetId="1" r:id="rId1"/>
    <sheet name="ΕΠΙΛΑΧΟΝΤΕΣ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7" i="2" l="1"/>
  <c r="R157" i="2"/>
  <c r="P157" i="2"/>
  <c r="N157" i="2"/>
  <c r="L157" i="2"/>
  <c r="J157" i="2"/>
  <c r="G157" i="2"/>
  <c r="H157" i="2" s="1"/>
  <c r="U157" i="2" s="1"/>
  <c r="T156" i="2"/>
  <c r="R156" i="2"/>
  <c r="P156" i="2"/>
  <c r="N156" i="2"/>
  <c r="L156" i="2"/>
  <c r="J156" i="2"/>
  <c r="H156" i="2"/>
  <c r="U156" i="2" s="1"/>
  <c r="G156" i="2"/>
  <c r="T155" i="2"/>
  <c r="R155" i="2"/>
  <c r="P155" i="2"/>
  <c r="N155" i="2"/>
  <c r="L155" i="2"/>
  <c r="J155" i="2"/>
  <c r="H155" i="2"/>
  <c r="U155" i="2" s="1"/>
  <c r="G155" i="2"/>
  <c r="T154" i="2"/>
  <c r="R154" i="2"/>
  <c r="P154" i="2"/>
  <c r="N154" i="2"/>
  <c r="L154" i="2"/>
  <c r="J154" i="2"/>
  <c r="G154" i="2"/>
  <c r="H154" i="2" s="1"/>
  <c r="U154" i="2" s="1"/>
  <c r="T153" i="2"/>
  <c r="R153" i="2"/>
  <c r="P153" i="2"/>
  <c r="N153" i="2"/>
  <c r="L153" i="2"/>
  <c r="J153" i="2"/>
  <c r="U153" i="2" s="1"/>
  <c r="H153" i="2"/>
  <c r="G153" i="2"/>
  <c r="T152" i="2"/>
  <c r="R152" i="2"/>
  <c r="P152" i="2"/>
  <c r="N152" i="2"/>
  <c r="L152" i="2"/>
  <c r="J152" i="2"/>
  <c r="H152" i="2"/>
  <c r="U152" i="2" s="1"/>
  <c r="G152" i="2"/>
  <c r="T151" i="2"/>
  <c r="R151" i="2"/>
  <c r="P151" i="2"/>
  <c r="N151" i="2"/>
  <c r="L151" i="2"/>
  <c r="J151" i="2"/>
  <c r="H151" i="2"/>
  <c r="U151" i="2" s="1"/>
  <c r="G151" i="2"/>
  <c r="T150" i="2"/>
  <c r="R150" i="2"/>
  <c r="P150" i="2"/>
  <c r="N150" i="2"/>
  <c r="L150" i="2"/>
  <c r="J150" i="2"/>
  <c r="G150" i="2"/>
  <c r="H150" i="2" s="1"/>
  <c r="U150" i="2" s="1"/>
  <c r="T149" i="2"/>
  <c r="R149" i="2"/>
  <c r="P149" i="2"/>
  <c r="N149" i="2"/>
  <c r="L149" i="2"/>
  <c r="J149" i="2"/>
  <c r="U149" i="2" s="1"/>
  <c r="H149" i="2"/>
  <c r="G149" i="2"/>
  <c r="T148" i="2"/>
  <c r="R148" i="2"/>
  <c r="P148" i="2"/>
  <c r="N148" i="2"/>
  <c r="L148" i="2"/>
  <c r="J148" i="2"/>
  <c r="H148" i="2"/>
  <c r="U148" i="2" s="1"/>
  <c r="G148" i="2"/>
  <c r="T147" i="2"/>
  <c r="R147" i="2"/>
  <c r="P147" i="2"/>
  <c r="N147" i="2"/>
  <c r="L147" i="2"/>
  <c r="J147" i="2"/>
  <c r="H147" i="2"/>
  <c r="U147" i="2" s="1"/>
  <c r="G147" i="2"/>
  <c r="T146" i="2"/>
  <c r="R146" i="2"/>
  <c r="P146" i="2"/>
  <c r="N146" i="2"/>
  <c r="L146" i="2"/>
  <c r="J146" i="2"/>
  <c r="G146" i="2"/>
  <c r="H146" i="2" s="1"/>
  <c r="U146" i="2" s="1"/>
  <c r="T145" i="2"/>
  <c r="R145" i="2"/>
  <c r="P145" i="2"/>
  <c r="N145" i="2"/>
  <c r="L145" i="2"/>
  <c r="J145" i="2"/>
  <c r="U145" i="2" s="1"/>
  <c r="H145" i="2"/>
  <c r="G145" i="2"/>
  <c r="T144" i="2"/>
  <c r="R144" i="2"/>
  <c r="P144" i="2"/>
  <c r="N144" i="2"/>
  <c r="L144" i="2"/>
  <c r="J144" i="2"/>
  <c r="H144" i="2"/>
  <c r="U144" i="2" s="1"/>
  <c r="G144" i="2"/>
  <c r="T143" i="2"/>
  <c r="R143" i="2"/>
  <c r="P143" i="2"/>
  <c r="N143" i="2"/>
  <c r="L143" i="2"/>
  <c r="J143" i="2"/>
  <c r="U143" i="2" s="1"/>
  <c r="H143" i="2"/>
  <c r="G143" i="2"/>
  <c r="T142" i="2"/>
  <c r="R142" i="2"/>
  <c r="P142" i="2"/>
  <c r="N142" i="2"/>
  <c r="L142" i="2"/>
  <c r="J142" i="2"/>
  <c r="G142" i="2"/>
  <c r="H142" i="2" s="1"/>
  <c r="U142" i="2" s="1"/>
  <c r="T141" i="2"/>
  <c r="R141" i="2"/>
  <c r="P141" i="2"/>
  <c r="N141" i="2"/>
  <c r="L141" i="2"/>
  <c r="J141" i="2"/>
  <c r="U141" i="2" s="1"/>
  <c r="H141" i="2"/>
  <c r="G141" i="2"/>
  <c r="T140" i="2"/>
  <c r="R140" i="2"/>
  <c r="P140" i="2"/>
  <c r="N140" i="2"/>
  <c r="L140" i="2"/>
  <c r="J140" i="2"/>
  <c r="H140" i="2"/>
  <c r="U140" i="2" s="1"/>
  <c r="G140" i="2"/>
  <c r="T139" i="2"/>
  <c r="R139" i="2"/>
  <c r="P139" i="2"/>
  <c r="N139" i="2"/>
  <c r="L139" i="2"/>
  <c r="J139" i="2"/>
  <c r="U139" i="2" s="1"/>
  <c r="H139" i="2"/>
  <c r="G139" i="2"/>
  <c r="T138" i="2"/>
  <c r="R138" i="2"/>
  <c r="P138" i="2"/>
  <c r="N138" i="2"/>
  <c r="L138" i="2"/>
  <c r="J138" i="2"/>
  <c r="G138" i="2"/>
  <c r="H138" i="2" s="1"/>
  <c r="U138" i="2" s="1"/>
  <c r="T137" i="2"/>
  <c r="R137" i="2"/>
  <c r="P137" i="2"/>
  <c r="N137" i="2"/>
  <c r="L137" i="2"/>
  <c r="J137" i="2"/>
  <c r="U137" i="2" s="1"/>
  <c r="H137" i="2"/>
  <c r="G137" i="2"/>
  <c r="T136" i="2"/>
  <c r="R136" i="2"/>
  <c r="P136" i="2"/>
  <c r="N136" i="2"/>
  <c r="L136" i="2"/>
  <c r="J136" i="2"/>
  <c r="H136" i="2"/>
  <c r="U136" i="2" s="1"/>
  <c r="G136" i="2"/>
  <c r="T135" i="2"/>
  <c r="R135" i="2"/>
  <c r="P135" i="2"/>
  <c r="N135" i="2"/>
  <c r="L135" i="2"/>
  <c r="J135" i="2"/>
  <c r="H135" i="2"/>
  <c r="U135" i="2" s="1"/>
  <c r="G135" i="2"/>
  <c r="T134" i="2"/>
  <c r="R134" i="2"/>
  <c r="P134" i="2"/>
  <c r="N134" i="2"/>
  <c r="L134" i="2"/>
  <c r="J134" i="2"/>
  <c r="G134" i="2"/>
  <c r="H134" i="2" s="1"/>
  <c r="U134" i="2" s="1"/>
  <c r="T133" i="2"/>
  <c r="R133" i="2"/>
  <c r="P133" i="2"/>
  <c r="N133" i="2"/>
  <c r="L133" i="2"/>
  <c r="J133" i="2"/>
  <c r="U133" i="2" s="1"/>
  <c r="H133" i="2"/>
  <c r="G133" i="2"/>
  <c r="T132" i="2"/>
  <c r="R132" i="2"/>
  <c r="P132" i="2"/>
  <c r="N132" i="2"/>
  <c r="L132" i="2"/>
  <c r="J132" i="2"/>
  <c r="H132" i="2"/>
  <c r="U132" i="2" s="1"/>
  <c r="G132" i="2"/>
  <c r="T131" i="2"/>
  <c r="R131" i="2"/>
  <c r="P131" i="2"/>
  <c r="N131" i="2"/>
  <c r="L131" i="2"/>
  <c r="J131" i="2"/>
  <c r="H131" i="2"/>
  <c r="U131" i="2" s="1"/>
  <c r="G131" i="2"/>
  <c r="T130" i="2"/>
  <c r="R130" i="2"/>
  <c r="P130" i="2"/>
  <c r="N130" i="2"/>
  <c r="L130" i="2"/>
  <c r="J130" i="2"/>
  <c r="G130" i="2"/>
  <c r="H130" i="2" s="1"/>
  <c r="U130" i="2" s="1"/>
  <c r="T129" i="2"/>
  <c r="R129" i="2"/>
  <c r="P129" i="2"/>
  <c r="N129" i="2"/>
  <c r="L129" i="2"/>
  <c r="J129" i="2"/>
  <c r="U129" i="2" s="1"/>
  <c r="H129" i="2"/>
  <c r="G129" i="2"/>
  <c r="T128" i="2"/>
  <c r="R128" i="2"/>
  <c r="P128" i="2"/>
  <c r="N128" i="2"/>
  <c r="L128" i="2"/>
  <c r="J128" i="2"/>
  <c r="H128" i="2"/>
  <c r="U128" i="2" s="1"/>
  <c r="G128" i="2"/>
  <c r="T127" i="2"/>
  <c r="R127" i="2"/>
  <c r="P127" i="2"/>
  <c r="N127" i="2"/>
  <c r="L127" i="2"/>
  <c r="J127" i="2"/>
  <c r="H127" i="2"/>
  <c r="U127" i="2" s="1"/>
  <c r="G127" i="2"/>
  <c r="T126" i="2"/>
  <c r="R126" i="2"/>
  <c r="P126" i="2"/>
  <c r="N126" i="2"/>
  <c r="L126" i="2"/>
  <c r="J126" i="2"/>
  <c r="G126" i="2"/>
  <c r="H126" i="2" s="1"/>
  <c r="U126" i="2" s="1"/>
  <c r="T125" i="2"/>
  <c r="R125" i="2"/>
  <c r="P125" i="2"/>
  <c r="N125" i="2"/>
  <c r="L125" i="2"/>
  <c r="J125" i="2"/>
  <c r="U125" i="2" s="1"/>
  <c r="H125" i="2"/>
  <c r="G125" i="2"/>
  <c r="T124" i="2"/>
  <c r="R124" i="2"/>
  <c r="P124" i="2"/>
  <c r="N124" i="2"/>
  <c r="L124" i="2"/>
  <c r="J124" i="2"/>
  <c r="H124" i="2"/>
  <c r="U124" i="2" s="1"/>
  <c r="G124" i="2"/>
  <c r="T123" i="2"/>
  <c r="R123" i="2"/>
  <c r="P123" i="2"/>
  <c r="N123" i="2"/>
  <c r="L123" i="2"/>
  <c r="U123" i="2" s="1"/>
  <c r="J123" i="2"/>
  <c r="H123" i="2"/>
  <c r="G123" i="2"/>
  <c r="T122" i="2"/>
  <c r="R122" i="2"/>
  <c r="P122" i="2"/>
  <c r="N122" i="2"/>
  <c r="L122" i="2"/>
  <c r="J122" i="2"/>
  <c r="G122" i="2"/>
  <c r="H122" i="2" s="1"/>
  <c r="U122" i="2" s="1"/>
  <c r="T121" i="2"/>
  <c r="R121" i="2"/>
  <c r="P121" i="2"/>
  <c r="N121" i="2"/>
  <c r="L121" i="2"/>
  <c r="J121" i="2"/>
  <c r="G121" i="2"/>
  <c r="H121" i="2" s="1"/>
  <c r="U121" i="2" s="1"/>
  <c r="T120" i="2"/>
  <c r="R120" i="2"/>
  <c r="P120" i="2"/>
  <c r="N120" i="2"/>
  <c r="L120" i="2"/>
  <c r="J120" i="2"/>
  <c r="H120" i="2"/>
  <c r="U120" i="2" s="1"/>
  <c r="G120" i="2"/>
  <c r="T119" i="2"/>
  <c r="R119" i="2"/>
  <c r="P119" i="2"/>
  <c r="N119" i="2"/>
  <c r="L119" i="2"/>
  <c r="U119" i="2" s="1"/>
  <c r="J119" i="2"/>
  <c r="H119" i="2"/>
  <c r="G119" i="2"/>
  <c r="T118" i="2"/>
  <c r="R118" i="2"/>
  <c r="P118" i="2"/>
  <c r="N118" i="2"/>
  <c r="L118" i="2"/>
  <c r="J118" i="2"/>
  <c r="G118" i="2"/>
  <c r="H118" i="2" s="1"/>
  <c r="U118" i="2" s="1"/>
  <c r="T117" i="2"/>
  <c r="R117" i="2"/>
  <c r="P117" i="2"/>
  <c r="N117" i="2"/>
  <c r="L117" i="2"/>
  <c r="J117" i="2"/>
  <c r="G117" i="2"/>
  <c r="H117" i="2" s="1"/>
  <c r="U117" i="2" s="1"/>
  <c r="T116" i="2"/>
  <c r="R116" i="2"/>
  <c r="P116" i="2"/>
  <c r="N116" i="2"/>
  <c r="L116" i="2"/>
  <c r="J116" i="2"/>
  <c r="H116" i="2"/>
  <c r="U116" i="2" s="1"/>
  <c r="G116" i="2"/>
  <c r="T115" i="2"/>
  <c r="R115" i="2"/>
  <c r="P115" i="2"/>
  <c r="N115" i="2"/>
  <c r="L115" i="2"/>
  <c r="U115" i="2" s="1"/>
  <c r="J115" i="2"/>
  <c r="H115" i="2"/>
  <c r="G115" i="2"/>
  <c r="T114" i="2"/>
  <c r="R114" i="2"/>
  <c r="P114" i="2"/>
  <c r="N114" i="2"/>
  <c r="L114" i="2"/>
  <c r="J114" i="2"/>
  <c r="G114" i="2"/>
  <c r="H114" i="2" s="1"/>
  <c r="U114" i="2" s="1"/>
  <c r="T113" i="2"/>
  <c r="R113" i="2"/>
  <c r="P113" i="2"/>
  <c r="N113" i="2"/>
  <c r="L113" i="2"/>
  <c r="J113" i="2"/>
  <c r="G113" i="2"/>
  <c r="H113" i="2" s="1"/>
  <c r="U113" i="2" s="1"/>
  <c r="T112" i="2"/>
  <c r="R112" i="2"/>
  <c r="P112" i="2"/>
  <c r="N112" i="2"/>
  <c r="L112" i="2"/>
  <c r="J112" i="2"/>
  <c r="H112" i="2"/>
  <c r="U112" i="2" s="1"/>
  <c r="G112" i="2"/>
  <c r="T111" i="2"/>
  <c r="R111" i="2"/>
  <c r="P111" i="2"/>
  <c r="N111" i="2"/>
  <c r="L111" i="2"/>
  <c r="U111" i="2" s="1"/>
  <c r="J111" i="2"/>
  <c r="H111" i="2"/>
  <c r="G111" i="2"/>
  <c r="T110" i="2"/>
  <c r="R110" i="2"/>
  <c r="P110" i="2"/>
  <c r="N110" i="2"/>
  <c r="L110" i="2"/>
  <c r="J110" i="2"/>
  <c r="G110" i="2"/>
  <c r="H110" i="2" s="1"/>
  <c r="U110" i="2" s="1"/>
  <c r="T109" i="2"/>
  <c r="R109" i="2"/>
  <c r="P109" i="2"/>
  <c r="N109" i="2"/>
  <c r="L109" i="2"/>
  <c r="J109" i="2"/>
  <c r="G109" i="2"/>
  <c r="H109" i="2" s="1"/>
  <c r="U109" i="2" s="1"/>
  <c r="T108" i="2"/>
  <c r="R108" i="2"/>
  <c r="P108" i="2"/>
  <c r="N108" i="2"/>
  <c r="L108" i="2"/>
  <c r="J108" i="2"/>
  <c r="H108" i="2"/>
  <c r="U108" i="2" s="1"/>
  <c r="G108" i="2"/>
  <c r="T107" i="2"/>
  <c r="R107" i="2"/>
  <c r="P107" i="2"/>
  <c r="N107" i="2"/>
  <c r="L107" i="2"/>
  <c r="U107" i="2" s="1"/>
  <c r="J107" i="2"/>
  <c r="H107" i="2"/>
  <c r="G107" i="2"/>
  <c r="T106" i="2"/>
  <c r="R106" i="2"/>
  <c r="P106" i="2"/>
  <c r="N106" i="2"/>
  <c r="L106" i="2"/>
  <c r="J106" i="2"/>
  <c r="G106" i="2"/>
  <c r="H106" i="2" s="1"/>
  <c r="U106" i="2" s="1"/>
  <c r="T105" i="2"/>
  <c r="R105" i="2"/>
  <c r="P105" i="2"/>
  <c r="N105" i="2"/>
  <c r="L105" i="2"/>
  <c r="J105" i="2"/>
  <c r="G105" i="2"/>
  <c r="H105" i="2" s="1"/>
  <c r="U105" i="2" s="1"/>
  <c r="T104" i="2"/>
  <c r="R104" i="2"/>
  <c r="P104" i="2"/>
  <c r="N104" i="2"/>
  <c r="L104" i="2"/>
  <c r="J104" i="2"/>
  <c r="H104" i="2"/>
  <c r="U104" i="2" s="1"/>
  <c r="G104" i="2"/>
  <c r="T103" i="2"/>
  <c r="R103" i="2"/>
  <c r="P103" i="2"/>
  <c r="N103" i="2"/>
  <c r="L103" i="2"/>
  <c r="U103" i="2" s="1"/>
  <c r="J103" i="2"/>
  <c r="H103" i="2"/>
  <c r="T102" i="2"/>
  <c r="R102" i="2"/>
  <c r="P102" i="2"/>
  <c r="N102" i="2"/>
  <c r="L102" i="2"/>
  <c r="J102" i="2"/>
  <c r="G102" i="2"/>
  <c r="H102" i="2" s="1"/>
  <c r="U102" i="2" s="1"/>
  <c r="U101" i="2"/>
  <c r="T101" i="2"/>
  <c r="R101" i="2"/>
  <c r="P101" i="2"/>
  <c r="N101" i="2"/>
  <c r="L101" i="2"/>
  <c r="J101" i="2"/>
  <c r="H101" i="2"/>
  <c r="G101" i="2"/>
  <c r="T100" i="2"/>
  <c r="R100" i="2"/>
  <c r="P100" i="2"/>
  <c r="N100" i="2"/>
  <c r="L100" i="2"/>
  <c r="J100" i="2"/>
  <c r="G100" i="2"/>
  <c r="H100" i="2" s="1"/>
  <c r="U100" i="2" s="1"/>
  <c r="T99" i="2"/>
  <c r="R99" i="2"/>
  <c r="P99" i="2"/>
  <c r="N99" i="2"/>
  <c r="L99" i="2"/>
  <c r="J99" i="2"/>
  <c r="H99" i="2"/>
  <c r="U99" i="2" s="1"/>
  <c r="G99" i="2"/>
  <c r="T98" i="2"/>
  <c r="R98" i="2"/>
  <c r="P98" i="2"/>
  <c r="N98" i="2"/>
  <c r="L98" i="2"/>
  <c r="J98" i="2"/>
  <c r="G98" i="2"/>
  <c r="H98" i="2" s="1"/>
  <c r="U98" i="2" s="1"/>
  <c r="U97" i="2"/>
  <c r="T97" i="2"/>
  <c r="R97" i="2"/>
  <c r="P97" i="2"/>
  <c r="N97" i="2"/>
  <c r="L97" i="2"/>
  <c r="J97" i="2"/>
  <c r="H97" i="2"/>
  <c r="G97" i="2"/>
  <c r="T96" i="2"/>
  <c r="R96" i="2"/>
  <c r="P96" i="2"/>
  <c r="N96" i="2"/>
  <c r="L96" i="2"/>
  <c r="J96" i="2"/>
  <c r="G96" i="2"/>
  <c r="H96" i="2" s="1"/>
  <c r="U96" i="2" s="1"/>
  <c r="T95" i="2"/>
  <c r="R95" i="2"/>
  <c r="P95" i="2"/>
  <c r="N95" i="2"/>
  <c r="L95" i="2"/>
  <c r="J95" i="2"/>
  <c r="H95" i="2"/>
  <c r="U95" i="2" s="1"/>
  <c r="G95" i="2"/>
  <c r="T94" i="2"/>
  <c r="R94" i="2"/>
  <c r="P94" i="2"/>
  <c r="N94" i="2"/>
  <c r="L94" i="2"/>
  <c r="J94" i="2"/>
  <c r="G94" i="2"/>
  <c r="H94" i="2" s="1"/>
  <c r="U94" i="2" s="1"/>
  <c r="U93" i="2"/>
  <c r="T93" i="2"/>
  <c r="R93" i="2"/>
  <c r="P93" i="2"/>
  <c r="N93" i="2"/>
  <c r="L93" i="2"/>
  <c r="J93" i="2"/>
  <c r="H93" i="2"/>
  <c r="G93" i="2"/>
  <c r="T92" i="2"/>
  <c r="R92" i="2"/>
  <c r="P92" i="2"/>
  <c r="N92" i="2"/>
  <c r="L92" i="2"/>
  <c r="J92" i="2"/>
  <c r="G92" i="2"/>
  <c r="H92" i="2" s="1"/>
  <c r="U92" i="2" s="1"/>
  <c r="T91" i="2"/>
  <c r="R91" i="2"/>
  <c r="P91" i="2"/>
  <c r="N91" i="2"/>
  <c r="L91" i="2"/>
  <c r="J91" i="2"/>
  <c r="H91" i="2"/>
  <c r="U91" i="2" s="1"/>
  <c r="G91" i="2"/>
  <c r="T90" i="2"/>
  <c r="R90" i="2"/>
  <c r="P90" i="2"/>
  <c r="N90" i="2"/>
  <c r="L90" i="2"/>
  <c r="J90" i="2"/>
  <c r="G90" i="2"/>
  <c r="H90" i="2" s="1"/>
  <c r="U90" i="2" s="1"/>
  <c r="U89" i="2"/>
  <c r="T89" i="2"/>
  <c r="R89" i="2"/>
  <c r="P89" i="2"/>
  <c r="N89" i="2"/>
  <c r="L89" i="2"/>
  <c r="J89" i="2"/>
  <c r="H89" i="2"/>
  <c r="G89" i="2"/>
  <c r="T88" i="2"/>
  <c r="R88" i="2"/>
  <c r="P88" i="2"/>
  <c r="N88" i="2"/>
  <c r="L88" i="2"/>
  <c r="J88" i="2"/>
  <c r="G88" i="2"/>
  <c r="H88" i="2" s="1"/>
  <c r="U88" i="2" s="1"/>
  <c r="T87" i="2"/>
  <c r="R87" i="2"/>
  <c r="P87" i="2"/>
  <c r="N87" i="2"/>
  <c r="L87" i="2"/>
  <c r="J87" i="2"/>
  <c r="H87" i="2"/>
  <c r="U87" i="2" s="1"/>
  <c r="G87" i="2"/>
  <c r="T86" i="2"/>
  <c r="R86" i="2"/>
  <c r="P86" i="2"/>
  <c r="N86" i="2"/>
  <c r="L86" i="2"/>
  <c r="J86" i="2"/>
  <c r="G86" i="2"/>
  <c r="H86" i="2" s="1"/>
  <c r="U86" i="2" s="1"/>
  <c r="U85" i="2"/>
  <c r="T85" i="2"/>
  <c r="R85" i="2"/>
  <c r="P85" i="2"/>
  <c r="N85" i="2"/>
  <c r="L85" i="2"/>
  <c r="J85" i="2"/>
  <c r="H85" i="2"/>
  <c r="G85" i="2"/>
  <c r="T84" i="2"/>
  <c r="R84" i="2"/>
  <c r="P84" i="2"/>
  <c r="N84" i="2"/>
  <c r="L84" i="2"/>
  <c r="J84" i="2"/>
  <c r="G84" i="2"/>
  <c r="H84" i="2" s="1"/>
  <c r="U84" i="2" s="1"/>
  <c r="T83" i="2"/>
  <c r="R83" i="2"/>
  <c r="P83" i="2"/>
  <c r="N83" i="2"/>
  <c r="L83" i="2"/>
  <c r="J83" i="2"/>
  <c r="G83" i="2"/>
  <c r="H83" i="2" s="1"/>
  <c r="U83" i="2" s="1"/>
  <c r="T82" i="2"/>
  <c r="R82" i="2"/>
  <c r="P82" i="2"/>
  <c r="N82" i="2"/>
  <c r="L82" i="2"/>
  <c r="J82" i="2"/>
  <c r="G82" i="2"/>
  <c r="H82" i="2" s="1"/>
  <c r="U82" i="2" s="1"/>
  <c r="U81" i="2"/>
  <c r="T81" i="2"/>
  <c r="R81" i="2"/>
  <c r="P81" i="2"/>
  <c r="N81" i="2"/>
  <c r="L81" i="2"/>
  <c r="J81" i="2"/>
  <c r="H81" i="2"/>
  <c r="G81" i="2"/>
  <c r="T80" i="2"/>
  <c r="R80" i="2"/>
  <c r="P80" i="2"/>
  <c r="N80" i="2"/>
  <c r="L80" i="2"/>
  <c r="J80" i="2"/>
  <c r="G80" i="2"/>
  <c r="H80" i="2" s="1"/>
  <c r="U80" i="2" s="1"/>
  <c r="T79" i="2"/>
  <c r="R79" i="2"/>
  <c r="P79" i="2"/>
  <c r="N79" i="2"/>
  <c r="L79" i="2"/>
  <c r="J79" i="2"/>
  <c r="G79" i="2"/>
  <c r="H79" i="2" s="1"/>
  <c r="U79" i="2" s="1"/>
  <c r="T78" i="2"/>
  <c r="R78" i="2"/>
  <c r="P78" i="2"/>
  <c r="N78" i="2"/>
  <c r="L78" i="2"/>
  <c r="J78" i="2"/>
  <c r="G78" i="2"/>
  <c r="H78" i="2" s="1"/>
  <c r="U78" i="2" s="1"/>
  <c r="U77" i="2"/>
  <c r="T77" i="2"/>
  <c r="R77" i="2"/>
  <c r="P77" i="2"/>
  <c r="N77" i="2"/>
  <c r="L77" i="2"/>
  <c r="J77" i="2"/>
  <c r="H77" i="2"/>
  <c r="G77" i="2"/>
  <c r="T76" i="2"/>
  <c r="R76" i="2"/>
  <c r="P76" i="2"/>
  <c r="N76" i="2"/>
  <c r="L76" i="2"/>
  <c r="J76" i="2"/>
  <c r="G76" i="2"/>
  <c r="H76" i="2" s="1"/>
  <c r="U76" i="2" s="1"/>
  <c r="T75" i="2"/>
  <c r="R75" i="2"/>
  <c r="P75" i="2"/>
  <c r="N75" i="2"/>
  <c r="L75" i="2"/>
  <c r="J75" i="2"/>
  <c r="G75" i="2"/>
  <c r="H75" i="2" s="1"/>
  <c r="U75" i="2" s="1"/>
  <c r="T74" i="2"/>
  <c r="R74" i="2"/>
  <c r="P74" i="2"/>
  <c r="N74" i="2"/>
  <c r="L74" i="2"/>
  <c r="J74" i="2"/>
  <c r="G74" i="2"/>
  <c r="H74" i="2" s="1"/>
  <c r="U74" i="2" s="1"/>
  <c r="U73" i="2"/>
  <c r="T73" i="2"/>
  <c r="R73" i="2"/>
  <c r="P73" i="2"/>
  <c r="N73" i="2"/>
  <c r="L73" i="2"/>
  <c r="J73" i="2"/>
  <c r="H73" i="2"/>
  <c r="G73" i="2"/>
  <c r="T72" i="2"/>
  <c r="R72" i="2"/>
  <c r="P72" i="2"/>
  <c r="N72" i="2"/>
  <c r="L72" i="2"/>
  <c r="J72" i="2"/>
  <c r="G72" i="2"/>
  <c r="H72" i="2" s="1"/>
  <c r="U72" i="2" s="1"/>
  <c r="T71" i="2"/>
  <c r="R71" i="2"/>
  <c r="P71" i="2"/>
  <c r="N71" i="2"/>
  <c r="L71" i="2"/>
  <c r="J71" i="2"/>
  <c r="H71" i="2"/>
  <c r="U71" i="2" s="1"/>
  <c r="G71" i="2"/>
  <c r="T70" i="2"/>
  <c r="R70" i="2"/>
  <c r="P70" i="2"/>
  <c r="N70" i="2"/>
  <c r="L70" i="2"/>
  <c r="J70" i="2"/>
  <c r="G70" i="2"/>
  <c r="H70" i="2" s="1"/>
  <c r="U70" i="2" s="1"/>
  <c r="U69" i="2"/>
  <c r="T69" i="2"/>
  <c r="R69" i="2"/>
  <c r="P69" i="2"/>
  <c r="N69" i="2"/>
  <c r="L69" i="2"/>
  <c r="J69" i="2"/>
  <c r="H69" i="2"/>
  <c r="G69" i="2"/>
  <c r="T68" i="2"/>
  <c r="R68" i="2"/>
  <c r="P68" i="2"/>
  <c r="N68" i="2"/>
  <c r="L68" i="2"/>
  <c r="J68" i="2"/>
  <c r="G68" i="2"/>
  <c r="H68" i="2" s="1"/>
  <c r="U68" i="2" s="1"/>
  <c r="T67" i="2"/>
  <c r="R67" i="2"/>
  <c r="P67" i="2"/>
  <c r="N67" i="2"/>
  <c r="L67" i="2"/>
  <c r="J67" i="2"/>
  <c r="H67" i="2"/>
  <c r="U67" i="2" s="1"/>
  <c r="G67" i="2"/>
  <c r="T66" i="2"/>
  <c r="R66" i="2"/>
  <c r="P66" i="2"/>
  <c r="N66" i="2"/>
  <c r="L66" i="2"/>
  <c r="J66" i="2"/>
  <c r="G66" i="2"/>
  <c r="H66" i="2" s="1"/>
  <c r="U66" i="2" s="1"/>
  <c r="U65" i="2"/>
  <c r="T65" i="2"/>
  <c r="R65" i="2"/>
  <c r="P65" i="2"/>
  <c r="N65" i="2"/>
  <c r="L65" i="2"/>
  <c r="J65" i="2"/>
  <c r="H65" i="2"/>
  <c r="G65" i="2"/>
  <c r="T64" i="2"/>
  <c r="R64" i="2"/>
  <c r="P64" i="2"/>
  <c r="N64" i="2"/>
  <c r="L64" i="2"/>
  <c r="J64" i="2"/>
  <c r="G64" i="2"/>
  <c r="H64" i="2" s="1"/>
  <c r="U64" i="2" s="1"/>
  <c r="T63" i="2"/>
  <c r="R63" i="2"/>
  <c r="P63" i="2"/>
  <c r="N63" i="2"/>
  <c r="L63" i="2"/>
  <c r="J63" i="2"/>
  <c r="H63" i="2"/>
  <c r="U63" i="2" s="1"/>
  <c r="G63" i="2"/>
  <c r="T62" i="2"/>
  <c r="R62" i="2"/>
  <c r="P62" i="2"/>
  <c r="N62" i="2"/>
  <c r="L62" i="2"/>
  <c r="J62" i="2"/>
  <c r="G62" i="2"/>
  <c r="H62" i="2" s="1"/>
  <c r="U62" i="2" s="1"/>
  <c r="U61" i="2"/>
  <c r="T61" i="2"/>
  <c r="R61" i="2"/>
  <c r="P61" i="2"/>
  <c r="N61" i="2"/>
  <c r="L61" i="2"/>
  <c r="J61" i="2"/>
  <c r="H61" i="2"/>
  <c r="G61" i="2"/>
  <c r="T60" i="2"/>
  <c r="R60" i="2"/>
  <c r="P60" i="2"/>
  <c r="N60" i="2"/>
  <c r="L60" i="2"/>
  <c r="J60" i="2"/>
  <c r="G60" i="2"/>
  <c r="H60" i="2" s="1"/>
  <c r="U60" i="2" s="1"/>
  <c r="T59" i="2"/>
  <c r="R59" i="2"/>
  <c r="P59" i="2"/>
  <c r="N59" i="2"/>
  <c r="L59" i="2"/>
  <c r="J59" i="2"/>
  <c r="H59" i="2"/>
  <c r="U59" i="2" s="1"/>
  <c r="G59" i="2"/>
  <c r="T58" i="2"/>
  <c r="R58" i="2"/>
  <c r="P58" i="2"/>
  <c r="N58" i="2"/>
  <c r="L58" i="2"/>
  <c r="J58" i="2"/>
  <c r="G58" i="2"/>
  <c r="H58" i="2" s="1"/>
  <c r="U58" i="2" s="1"/>
  <c r="U57" i="2"/>
  <c r="T57" i="2"/>
  <c r="R57" i="2"/>
  <c r="P57" i="2"/>
  <c r="N57" i="2"/>
  <c r="L57" i="2"/>
  <c r="J57" i="2"/>
  <c r="H57" i="2"/>
  <c r="G57" i="2"/>
  <c r="T56" i="2"/>
  <c r="R56" i="2"/>
  <c r="P56" i="2"/>
  <c r="N56" i="2"/>
  <c r="L56" i="2"/>
  <c r="J56" i="2"/>
  <c r="G56" i="2"/>
  <c r="H56" i="2" s="1"/>
  <c r="U56" i="2" s="1"/>
  <c r="T55" i="2"/>
  <c r="R55" i="2"/>
  <c r="P55" i="2"/>
  <c r="N55" i="2"/>
  <c r="L55" i="2"/>
  <c r="J55" i="2"/>
  <c r="H55" i="2"/>
  <c r="U55" i="2" s="1"/>
  <c r="G55" i="2"/>
  <c r="T54" i="2"/>
  <c r="R54" i="2"/>
  <c r="P54" i="2"/>
  <c r="N54" i="2"/>
  <c r="L54" i="2"/>
  <c r="J54" i="2"/>
  <c r="G54" i="2"/>
  <c r="H54" i="2" s="1"/>
  <c r="U54" i="2" s="1"/>
  <c r="U53" i="2"/>
  <c r="T53" i="2"/>
  <c r="R53" i="2"/>
  <c r="P53" i="2"/>
  <c r="N53" i="2"/>
  <c r="L53" i="2"/>
  <c r="J53" i="2"/>
  <c r="H53" i="2"/>
  <c r="G53" i="2"/>
  <c r="T52" i="2"/>
  <c r="R52" i="2"/>
  <c r="P52" i="2"/>
  <c r="N52" i="2"/>
  <c r="L52" i="2"/>
  <c r="J52" i="2"/>
  <c r="G52" i="2"/>
  <c r="H52" i="2" s="1"/>
  <c r="U52" i="2" s="1"/>
  <c r="T51" i="2"/>
  <c r="R51" i="2"/>
  <c r="P51" i="2"/>
  <c r="N51" i="2"/>
  <c r="L51" i="2"/>
  <c r="J51" i="2"/>
  <c r="H51" i="2"/>
  <c r="U51" i="2" s="1"/>
  <c r="G51" i="2"/>
  <c r="T50" i="2"/>
  <c r="R50" i="2"/>
  <c r="P50" i="2"/>
  <c r="N50" i="2"/>
  <c r="L50" i="2"/>
  <c r="J50" i="2"/>
  <c r="G50" i="2"/>
  <c r="H50" i="2" s="1"/>
  <c r="U50" i="2" s="1"/>
  <c r="U49" i="2"/>
  <c r="T49" i="2"/>
  <c r="R49" i="2"/>
  <c r="P49" i="2"/>
  <c r="N49" i="2"/>
  <c r="L49" i="2"/>
  <c r="J49" i="2"/>
  <c r="H49" i="2"/>
  <c r="G49" i="2"/>
  <c r="T48" i="2"/>
  <c r="R48" i="2"/>
  <c r="P48" i="2"/>
  <c r="N48" i="2"/>
  <c r="L48" i="2"/>
  <c r="J48" i="2"/>
  <c r="G48" i="2"/>
  <c r="H48" i="2" s="1"/>
  <c r="U48" i="2" s="1"/>
  <c r="T47" i="2"/>
  <c r="R47" i="2"/>
  <c r="P47" i="2"/>
  <c r="N47" i="2"/>
  <c r="L47" i="2"/>
  <c r="J47" i="2"/>
  <c r="H47" i="2"/>
  <c r="U47" i="2" s="1"/>
  <c r="G47" i="2"/>
  <c r="T46" i="2"/>
  <c r="R46" i="2"/>
  <c r="P46" i="2"/>
  <c r="N46" i="2"/>
  <c r="L46" i="2"/>
  <c r="J46" i="2"/>
  <c r="G46" i="2"/>
  <c r="H46" i="2" s="1"/>
  <c r="U46" i="2" s="1"/>
  <c r="U45" i="2"/>
  <c r="T45" i="2"/>
  <c r="R45" i="2"/>
  <c r="P45" i="2"/>
  <c r="N45" i="2"/>
  <c r="L45" i="2"/>
  <c r="J45" i="2"/>
  <c r="H45" i="2"/>
  <c r="G45" i="2"/>
  <c r="T44" i="2"/>
  <c r="R44" i="2"/>
  <c r="P44" i="2"/>
  <c r="N44" i="2"/>
  <c r="L44" i="2"/>
  <c r="J44" i="2"/>
  <c r="G44" i="2"/>
  <c r="H44" i="2" s="1"/>
  <c r="U44" i="2" s="1"/>
  <c r="T43" i="2"/>
  <c r="R43" i="2"/>
  <c r="P43" i="2"/>
  <c r="N43" i="2"/>
  <c r="L43" i="2"/>
  <c r="J43" i="2"/>
  <c r="H43" i="2"/>
  <c r="U43" i="2" s="1"/>
  <c r="G43" i="2"/>
  <c r="T42" i="2"/>
  <c r="R42" i="2"/>
  <c r="P42" i="2"/>
  <c r="N42" i="2"/>
  <c r="L42" i="2"/>
  <c r="J42" i="2"/>
  <c r="G42" i="2"/>
  <c r="H42" i="2" s="1"/>
  <c r="U42" i="2" s="1"/>
  <c r="U41" i="2"/>
  <c r="T41" i="2"/>
  <c r="R41" i="2"/>
  <c r="P41" i="2"/>
  <c r="N41" i="2"/>
  <c r="L41" i="2"/>
  <c r="J41" i="2"/>
  <c r="H41" i="2"/>
  <c r="G41" i="2"/>
  <c r="T40" i="2"/>
  <c r="R40" i="2"/>
  <c r="P40" i="2"/>
  <c r="N40" i="2"/>
  <c r="L40" i="2"/>
  <c r="J40" i="2"/>
  <c r="G40" i="2"/>
  <c r="H40" i="2" s="1"/>
  <c r="U40" i="2" s="1"/>
  <c r="T39" i="2"/>
  <c r="R39" i="2"/>
  <c r="P39" i="2"/>
  <c r="N39" i="2"/>
  <c r="L39" i="2"/>
  <c r="J39" i="2"/>
  <c r="H39" i="2"/>
  <c r="U39" i="2" s="1"/>
  <c r="G39" i="2"/>
  <c r="T38" i="2"/>
  <c r="R38" i="2"/>
  <c r="P38" i="2"/>
  <c r="N38" i="2"/>
  <c r="L38" i="2"/>
  <c r="J38" i="2"/>
  <c r="G38" i="2"/>
  <c r="H38" i="2" s="1"/>
  <c r="U38" i="2" s="1"/>
  <c r="U37" i="2"/>
  <c r="T37" i="2"/>
  <c r="R37" i="2"/>
  <c r="P37" i="2"/>
  <c r="N37" i="2"/>
  <c r="L37" i="2"/>
  <c r="J37" i="2"/>
  <c r="H37" i="2"/>
  <c r="G37" i="2"/>
  <c r="T36" i="2"/>
  <c r="R36" i="2"/>
  <c r="P36" i="2"/>
  <c r="N36" i="2"/>
  <c r="L36" i="2"/>
  <c r="J36" i="2"/>
  <c r="G36" i="2"/>
  <c r="H36" i="2" s="1"/>
  <c r="U36" i="2" s="1"/>
  <c r="T35" i="2"/>
  <c r="R35" i="2"/>
  <c r="P35" i="2"/>
  <c r="N35" i="2"/>
  <c r="L35" i="2"/>
  <c r="J35" i="2"/>
  <c r="H35" i="2"/>
  <c r="U35" i="2" s="1"/>
  <c r="G35" i="2"/>
  <c r="T34" i="2"/>
  <c r="R34" i="2"/>
  <c r="P34" i="2"/>
  <c r="N34" i="2"/>
  <c r="L34" i="2"/>
  <c r="J34" i="2"/>
  <c r="G34" i="2"/>
  <c r="H34" i="2" s="1"/>
  <c r="U34" i="2" s="1"/>
  <c r="U33" i="2"/>
  <c r="T33" i="2"/>
  <c r="R33" i="2"/>
  <c r="P33" i="2"/>
  <c r="N33" i="2"/>
  <c r="L33" i="2"/>
  <c r="J33" i="2"/>
  <c r="H33" i="2"/>
  <c r="G33" i="2"/>
  <c r="T32" i="2"/>
  <c r="R32" i="2"/>
  <c r="P32" i="2"/>
  <c r="N32" i="2"/>
  <c r="L32" i="2"/>
  <c r="J32" i="2"/>
  <c r="G32" i="2"/>
  <c r="H32" i="2" s="1"/>
  <c r="U32" i="2" s="1"/>
  <c r="T31" i="2"/>
  <c r="R31" i="2"/>
  <c r="P31" i="2"/>
  <c r="N31" i="2"/>
  <c r="L31" i="2"/>
  <c r="J31" i="2"/>
  <c r="H31" i="2"/>
  <c r="U31" i="2" s="1"/>
  <c r="G31" i="2"/>
  <c r="T30" i="2"/>
  <c r="R30" i="2"/>
  <c r="P30" i="2"/>
  <c r="N30" i="2"/>
  <c r="L30" i="2"/>
  <c r="J30" i="2"/>
  <c r="G30" i="2"/>
  <c r="H30" i="2" s="1"/>
  <c r="U30" i="2" s="1"/>
  <c r="U29" i="2"/>
  <c r="T29" i="2"/>
  <c r="R29" i="2"/>
  <c r="P29" i="2"/>
  <c r="N29" i="2"/>
  <c r="L29" i="2"/>
  <c r="J29" i="2"/>
  <c r="H29" i="2"/>
  <c r="G29" i="2"/>
  <c r="T28" i="2"/>
  <c r="R28" i="2"/>
  <c r="P28" i="2"/>
  <c r="N28" i="2"/>
  <c r="L28" i="2"/>
  <c r="J28" i="2"/>
  <c r="G28" i="2"/>
  <c r="H28" i="2" s="1"/>
  <c r="U28" i="2" s="1"/>
  <c r="T27" i="2"/>
  <c r="R27" i="2"/>
  <c r="P27" i="2"/>
  <c r="N27" i="2"/>
  <c r="L27" i="2"/>
  <c r="J27" i="2"/>
  <c r="H27" i="2"/>
  <c r="U27" i="2" s="1"/>
  <c r="G27" i="2"/>
  <c r="T26" i="2"/>
  <c r="R26" i="2"/>
  <c r="P26" i="2"/>
  <c r="N26" i="2"/>
  <c r="L26" i="2"/>
  <c r="J26" i="2"/>
  <c r="G26" i="2"/>
  <c r="H26" i="2" s="1"/>
  <c r="U26" i="2" s="1"/>
  <c r="U25" i="2"/>
  <c r="T25" i="2"/>
  <c r="R25" i="2"/>
  <c r="P25" i="2"/>
  <c r="N25" i="2"/>
  <c r="L25" i="2"/>
  <c r="J25" i="2"/>
  <c r="H25" i="2"/>
  <c r="G25" i="2"/>
  <c r="T24" i="2"/>
  <c r="R24" i="2"/>
  <c r="P24" i="2"/>
  <c r="N24" i="2"/>
  <c r="L24" i="2"/>
  <c r="J24" i="2"/>
  <c r="G24" i="2"/>
  <c r="H24" i="2" s="1"/>
  <c r="U24" i="2" s="1"/>
  <c r="T23" i="2"/>
  <c r="R23" i="2"/>
  <c r="P23" i="2"/>
  <c r="N23" i="2"/>
  <c r="L23" i="2"/>
  <c r="J23" i="2"/>
  <c r="H23" i="2"/>
  <c r="U23" i="2" s="1"/>
  <c r="G23" i="2"/>
  <c r="T22" i="2"/>
  <c r="R22" i="2"/>
  <c r="P22" i="2"/>
  <c r="N22" i="2"/>
  <c r="L22" i="2"/>
  <c r="J22" i="2"/>
  <c r="G22" i="2"/>
  <c r="H22" i="2" s="1"/>
  <c r="U22" i="2" s="1"/>
  <c r="U21" i="2"/>
  <c r="T21" i="2"/>
  <c r="R21" i="2"/>
  <c r="P21" i="2"/>
  <c r="N21" i="2"/>
  <c r="L21" i="2"/>
  <c r="J21" i="2"/>
  <c r="H21" i="2"/>
  <c r="G21" i="2"/>
  <c r="T20" i="2"/>
  <c r="R20" i="2"/>
  <c r="P20" i="2"/>
  <c r="N20" i="2"/>
  <c r="L20" i="2"/>
  <c r="J20" i="2"/>
  <c r="G20" i="2"/>
  <c r="H20" i="2" s="1"/>
  <c r="U20" i="2" s="1"/>
  <c r="T19" i="2"/>
  <c r="R19" i="2"/>
  <c r="P19" i="2"/>
  <c r="N19" i="2"/>
  <c r="L19" i="2"/>
  <c r="J19" i="2"/>
  <c r="H19" i="2"/>
  <c r="U19" i="2" s="1"/>
  <c r="G19" i="2"/>
  <c r="T18" i="2"/>
  <c r="R18" i="2"/>
  <c r="P18" i="2"/>
  <c r="N18" i="2"/>
  <c r="L18" i="2"/>
  <c r="J18" i="2"/>
  <c r="G18" i="2"/>
  <c r="H18" i="2" s="1"/>
  <c r="U18" i="2" s="1"/>
  <c r="U17" i="2"/>
  <c r="T17" i="2"/>
  <c r="R17" i="2"/>
  <c r="P17" i="2"/>
  <c r="N17" i="2"/>
  <c r="L17" i="2"/>
  <c r="J17" i="2"/>
  <c r="H17" i="2"/>
  <c r="G17" i="2"/>
  <c r="T16" i="2"/>
  <c r="R16" i="2"/>
  <c r="P16" i="2"/>
  <c r="N16" i="2"/>
  <c r="L16" i="2"/>
  <c r="J16" i="2"/>
  <c r="G16" i="2"/>
  <c r="H16" i="2" s="1"/>
  <c r="U16" i="2" s="1"/>
  <c r="T15" i="2"/>
  <c r="R15" i="2"/>
  <c r="P15" i="2"/>
  <c r="N15" i="2"/>
  <c r="L15" i="2"/>
  <c r="J15" i="2"/>
  <c r="H15" i="2"/>
  <c r="U15" i="2" s="1"/>
  <c r="G15" i="2"/>
  <c r="T14" i="2"/>
  <c r="R14" i="2"/>
  <c r="P14" i="2"/>
  <c r="N14" i="2"/>
  <c r="L14" i="2"/>
  <c r="J14" i="2"/>
  <c r="G14" i="2"/>
  <c r="H14" i="2" s="1"/>
  <c r="U14" i="2" s="1"/>
  <c r="U13" i="2"/>
  <c r="T13" i="2"/>
  <c r="R13" i="2"/>
  <c r="P13" i="2"/>
  <c r="N13" i="2"/>
  <c r="L13" i="2"/>
  <c r="J13" i="2"/>
  <c r="H13" i="2"/>
  <c r="G13" i="2"/>
  <c r="T12" i="2"/>
  <c r="R12" i="2"/>
  <c r="P12" i="2"/>
  <c r="N12" i="2"/>
  <c r="L12" i="2"/>
  <c r="J12" i="2"/>
  <c r="G12" i="2"/>
  <c r="H12" i="2" s="1"/>
  <c r="U12" i="2" s="1"/>
  <c r="T11" i="2"/>
  <c r="R11" i="2"/>
  <c r="P11" i="2"/>
  <c r="N11" i="2"/>
  <c r="L11" i="2"/>
  <c r="J11" i="2"/>
  <c r="H11" i="2"/>
  <c r="U11" i="2" s="1"/>
  <c r="G11" i="2"/>
  <c r="T10" i="2"/>
  <c r="R10" i="2"/>
  <c r="P10" i="2"/>
  <c r="N10" i="2"/>
  <c r="L10" i="2"/>
  <c r="J10" i="2"/>
  <c r="G10" i="2"/>
  <c r="H10" i="2" s="1"/>
  <c r="U10" i="2" s="1"/>
  <c r="U9" i="2"/>
  <c r="T9" i="2"/>
  <c r="R9" i="2"/>
  <c r="P9" i="2"/>
  <c r="N9" i="2"/>
  <c r="L9" i="2"/>
  <c r="J9" i="2"/>
  <c r="H9" i="2"/>
  <c r="G9" i="2"/>
  <c r="T8" i="2"/>
  <c r="R8" i="2"/>
  <c r="P8" i="2"/>
  <c r="U8" i="2" s="1"/>
  <c r="N8" i="2"/>
  <c r="L8" i="2"/>
  <c r="J8" i="2"/>
  <c r="H8" i="2"/>
  <c r="G8" i="2"/>
  <c r="T7" i="2"/>
  <c r="R7" i="2"/>
  <c r="P7" i="2"/>
  <c r="N7" i="2"/>
  <c r="L7" i="2"/>
  <c r="J7" i="2"/>
  <c r="H7" i="2"/>
  <c r="U7" i="2" s="1"/>
  <c r="G7" i="2"/>
  <c r="T6" i="2"/>
  <c r="R6" i="2"/>
  <c r="P6" i="2"/>
  <c r="N6" i="2"/>
  <c r="L6" i="2"/>
  <c r="J6" i="2"/>
  <c r="G6" i="2"/>
  <c r="H6" i="2" s="1"/>
  <c r="U6" i="2" s="1"/>
  <c r="T5" i="2"/>
  <c r="R5" i="2"/>
  <c r="P5" i="2"/>
  <c r="N5" i="2"/>
  <c r="L5" i="2"/>
  <c r="J5" i="2"/>
  <c r="G5" i="2"/>
  <c r="H5" i="2" s="1"/>
  <c r="U5" i="2" s="1"/>
  <c r="T4" i="2"/>
  <c r="R4" i="2"/>
  <c r="P4" i="2"/>
  <c r="U4" i="2" s="1"/>
  <c r="N4" i="2"/>
  <c r="L4" i="2"/>
  <c r="J4" i="2"/>
  <c r="H4" i="2"/>
  <c r="G4" i="2"/>
  <c r="T93" i="1"/>
  <c r="R93" i="1"/>
  <c r="P93" i="1"/>
  <c r="N93" i="1"/>
  <c r="L93" i="1"/>
  <c r="J93" i="1"/>
  <c r="G93" i="1"/>
  <c r="H93" i="1" s="1"/>
  <c r="U93" i="1" s="1"/>
  <c r="T92" i="1"/>
  <c r="R92" i="1"/>
  <c r="P92" i="1"/>
  <c r="N92" i="1"/>
  <c r="J92" i="1"/>
  <c r="G92" i="1"/>
  <c r="H92" i="1" s="1"/>
  <c r="U92" i="1" s="1"/>
  <c r="T91" i="1"/>
  <c r="R91" i="1"/>
  <c r="P91" i="1"/>
  <c r="N91" i="1"/>
  <c r="L91" i="1"/>
  <c r="J91" i="1"/>
  <c r="G91" i="1"/>
  <c r="H91" i="1" s="1"/>
  <c r="U91" i="1" s="1"/>
  <c r="T90" i="1"/>
  <c r="R90" i="1"/>
  <c r="P90" i="1"/>
  <c r="N90" i="1"/>
  <c r="L90" i="1"/>
  <c r="J90" i="1"/>
  <c r="G90" i="1"/>
  <c r="H90" i="1" s="1"/>
  <c r="U90" i="1" s="1"/>
  <c r="T89" i="1"/>
  <c r="R89" i="1"/>
  <c r="P89" i="1"/>
  <c r="N89" i="1"/>
  <c r="L89" i="1"/>
  <c r="J89" i="1"/>
  <c r="H89" i="1"/>
  <c r="U89" i="1" s="1"/>
  <c r="G89" i="1"/>
  <c r="T88" i="1"/>
  <c r="R88" i="1"/>
  <c r="P88" i="1"/>
  <c r="N88" i="1"/>
  <c r="L88" i="1"/>
  <c r="J88" i="1"/>
  <c r="G88" i="1"/>
  <c r="H88" i="1" s="1"/>
  <c r="U88" i="1" s="1"/>
  <c r="T87" i="1"/>
  <c r="R87" i="1"/>
  <c r="P87" i="1"/>
  <c r="N87" i="1"/>
  <c r="L87" i="1"/>
  <c r="J87" i="1"/>
  <c r="H87" i="1"/>
  <c r="U87" i="1" s="1"/>
  <c r="G87" i="1"/>
  <c r="T86" i="1"/>
  <c r="R86" i="1"/>
  <c r="P86" i="1"/>
  <c r="N86" i="1"/>
  <c r="L86" i="1"/>
  <c r="J86" i="1"/>
  <c r="G86" i="1"/>
  <c r="H86" i="1" s="1"/>
  <c r="U86" i="1" s="1"/>
  <c r="T85" i="1"/>
  <c r="R85" i="1"/>
  <c r="P85" i="1"/>
  <c r="N85" i="1"/>
  <c r="L85" i="1"/>
  <c r="J85" i="1"/>
  <c r="H85" i="1"/>
  <c r="U85" i="1" s="1"/>
  <c r="G85" i="1"/>
  <c r="T84" i="1"/>
  <c r="R84" i="1"/>
  <c r="P84" i="1"/>
  <c r="N84" i="1"/>
  <c r="L84" i="1"/>
  <c r="J84" i="1"/>
  <c r="G84" i="1"/>
  <c r="H84" i="1" s="1"/>
  <c r="U84" i="1" s="1"/>
  <c r="T83" i="1"/>
  <c r="R83" i="1"/>
  <c r="P83" i="1"/>
  <c r="N83" i="1"/>
  <c r="L83" i="1"/>
  <c r="J83" i="1"/>
  <c r="H83" i="1"/>
  <c r="U83" i="1" s="1"/>
  <c r="G83" i="1"/>
  <c r="T82" i="1"/>
  <c r="R82" i="1"/>
  <c r="P82" i="1"/>
  <c r="N82" i="1"/>
  <c r="L82" i="1"/>
  <c r="J82" i="1"/>
  <c r="G82" i="1"/>
  <c r="H82" i="1" s="1"/>
  <c r="U82" i="1" s="1"/>
  <c r="T81" i="1"/>
  <c r="R81" i="1"/>
  <c r="P81" i="1"/>
  <c r="N81" i="1"/>
  <c r="L81" i="1"/>
  <c r="J81" i="1"/>
  <c r="H81" i="1"/>
  <c r="U81" i="1" s="1"/>
  <c r="G81" i="1"/>
  <c r="T80" i="1"/>
  <c r="R80" i="1"/>
  <c r="P80" i="1"/>
  <c r="N80" i="1"/>
  <c r="L80" i="1"/>
  <c r="J80" i="1"/>
  <c r="G80" i="1"/>
  <c r="H80" i="1" s="1"/>
  <c r="U80" i="1" s="1"/>
  <c r="T79" i="1"/>
  <c r="R79" i="1"/>
  <c r="P79" i="1"/>
  <c r="N79" i="1"/>
  <c r="L79" i="1"/>
  <c r="J79" i="1"/>
  <c r="H79" i="1"/>
  <c r="U79" i="1" s="1"/>
  <c r="G79" i="1"/>
  <c r="T78" i="1"/>
  <c r="R78" i="1"/>
  <c r="P78" i="1"/>
  <c r="N78" i="1"/>
  <c r="L78" i="1"/>
  <c r="J78" i="1"/>
  <c r="G78" i="1"/>
  <c r="H78" i="1" s="1"/>
  <c r="U78" i="1" s="1"/>
  <c r="T77" i="1"/>
  <c r="R77" i="1"/>
  <c r="P77" i="1"/>
  <c r="N77" i="1"/>
  <c r="L77" i="1"/>
  <c r="J77" i="1"/>
  <c r="H77" i="1"/>
  <c r="U77" i="1" s="1"/>
  <c r="G77" i="1"/>
  <c r="T76" i="1"/>
  <c r="R76" i="1"/>
  <c r="P76" i="1"/>
  <c r="N76" i="1"/>
  <c r="L76" i="1"/>
  <c r="J76" i="1"/>
  <c r="G76" i="1"/>
  <c r="H76" i="1" s="1"/>
  <c r="U76" i="1" s="1"/>
  <c r="T75" i="1"/>
  <c r="R75" i="1"/>
  <c r="P75" i="1"/>
  <c r="N75" i="1"/>
  <c r="L75" i="1"/>
  <c r="J75" i="1"/>
  <c r="H75" i="1"/>
  <c r="U75" i="1" s="1"/>
  <c r="G75" i="1"/>
  <c r="T74" i="1"/>
  <c r="R74" i="1"/>
  <c r="P74" i="1"/>
  <c r="N74" i="1"/>
  <c r="L74" i="1"/>
  <c r="J74" i="1"/>
  <c r="G74" i="1"/>
  <c r="H74" i="1" s="1"/>
  <c r="U74" i="1" s="1"/>
  <c r="T73" i="1"/>
  <c r="R73" i="1"/>
  <c r="P73" i="1"/>
  <c r="N73" i="1"/>
  <c r="L73" i="1"/>
  <c r="J73" i="1"/>
  <c r="H73" i="1"/>
  <c r="U73" i="1" s="1"/>
  <c r="G73" i="1"/>
  <c r="T72" i="1"/>
  <c r="R72" i="1"/>
  <c r="P72" i="1"/>
  <c r="N72" i="1"/>
  <c r="L72" i="1"/>
  <c r="J72" i="1"/>
  <c r="G72" i="1"/>
  <c r="H72" i="1" s="1"/>
  <c r="U72" i="1" s="1"/>
  <c r="T71" i="1"/>
  <c r="R71" i="1"/>
  <c r="P71" i="1"/>
  <c r="N71" i="1"/>
  <c r="L71" i="1"/>
  <c r="J71" i="1"/>
  <c r="H71" i="1"/>
  <c r="U71" i="1" s="1"/>
  <c r="G71" i="1"/>
  <c r="T70" i="1"/>
  <c r="R70" i="1"/>
  <c r="P70" i="1"/>
  <c r="N70" i="1"/>
  <c r="L70" i="1"/>
  <c r="J70" i="1"/>
  <c r="G70" i="1"/>
  <c r="H70" i="1" s="1"/>
  <c r="U70" i="1" s="1"/>
  <c r="T69" i="1"/>
  <c r="R69" i="1"/>
  <c r="P69" i="1"/>
  <c r="N69" i="1"/>
  <c r="L69" i="1"/>
  <c r="J69" i="1"/>
  <c r="H69" i="1"/>
  <c r="U69" i="1" s="1"/>
  <c r="G69" i="1"/>
  <c r="T68" i="1"/>
  <c r="R68" i="1"/>
  <c r="P68" i="1"/>
  <c r="N68" i="1"/>
  <c r="L68" i="1"/>
  <c r="J68" i="1"/>
  <c r="G68" i="1"/>
  <c r="H68" i="1" s="1"/>
  <c r="U68" i="1" s="1"/>
  <c r="T67" i="1"/>
  <c r="R67" i="1"/>
  <c r="P67" i="1"/>
  <c r="N67" i="1"/>
  <c r="L67" i="1"/>
  <c r="J67" i="1"/>
  <c r="H67" i="1"/>
  <c r="U67" i="1" s="1"/>
  <c r="G67" i="1"/>
  <c r="T66" i="1"/>
  <c r="R66" i="1"/>
  <c r="P66" i="1"/>
  <c r="L66" i="1"/>
  <c r="J66" i="1"/>
  <c r="H66" i="1"/>
  <c r="U66" i="1" s="1"/>
  <c r="G66" i="1"/>
  <c r="T65" i="1"/>
  <c r="R65" i="1"/>
  <c r="P65" i="1"/>
  <c r="N65" i="1"/>
  <c r="L65" i="1"/>
  <c r="J65" i="1"/>
  <c r="G65" i="1"/>
  <c r="H65" i="1" s="1"/>
  <c r="U65" i="1" s="1"/>
  <c r="T64" i="1"/>
  <c r="R64" i="1"/>
  <c r="P64" i="1"/>
  <c r="N64" i="1"/>
  <c r="L64" i="1"/>
  <c r="J64" i="1"/>
  <c r="G64" i="1"/>
  <c r="H64" i="1" s="1"/>
  <c r="U64" i="1" s="1"/>
  <c r="T63" i="1"/>
  <c r="R63" i="1"/>
  <c r="P63" i="1"/>
  <c r="N63" i="1"/>
  <c r="L63" i="1"/>
  <c r="J63" i="1"/>
  <c r="G63" i="1"/>
  <c r="H63" i="1" s="1"/>
  <c r="U63" i="1" s="1"/>
  <c r="T62" i="1"/>
  <c r="R62" i="1"/>
  <c r="P62" i="1"/>
  <c r="N62" i="1"/>
  <c r="L62" i="1"/>
  <c r="J62" i="1"/>
  <c r="U62" i="1" s="1"/>
  <c r="H62" i="1"/>
  <c r="G62" i="1"/>
  <c r="T61" i="1"/>
  <c r="R61" i="1"/>
  <c r="P61" i="1"/>
  <c r="N61" i="1"/>
  <c r="L61" i="1"/>
  <c r="J61" i="1"/>
  <c r="G61" i="1"/>
  <c r="H61" i="1" s="1"/>
  <c r="U61" i="1" s="1"/>
  <c r="T60" i="1"/>
  <c r="R60" i="1"/>
  <c r="P60" i="1"/>
  <c r="N60" i="1"/>
  <c r="L60" i="1"/>
  <c r="J60" i="1"/>
  <c r="G60" i="1"/>
  <c r="H60" i="1" s="1"/>
  <c r="U60" i="1" s="1"/>
  <c r="T59" i="1"/>
  <c r="R59" i="1"/>
  <c r="P59" i="1"/>
  <c r="N59" i="1"/>
  <c r="L59" i="1"/>
  <c r="J59" i="1"/>
  <c r="G59" i="1"/>
  <c r="H59" i="1" s="1"/>
  <c r="U59" i="1" s="1"/>
  <c r="T58" i="1"/>
  <c r="R58" i="1"/>
  <c r="P58" i="1"/>
  <c r="N58" i="1"/>
  <c r="L58" i="1"/>
  <c r="J58" i="1"/>
  <c r="U58" i="1" s="1"/>
  <c r="H58" i="1"/>
  <c r="G58" i="1"/>
  <c r="T57" i="1"/>
  <c r="R57" i="1"/>
  <c r="P57" i="1"/>
  <c r="N57" i="1"/>
  <c r="L57" i="1"/>
  <c r="J57" i="1"/>
  <c r="G57" i="1"/>
  <c r="H57" i="1" s="1"/>
  <c r="U57" i="1" s="1"/>
  <c r="T56" i="1"/>
  <c r="R56" i="1"/>
  <c r="P56" i="1"/>
  <c r="N56" i="1"/>
  <c r="L56" i="1"/>
  <c r="J56" i="1"/>
  <c r="G56" i="1"/>
  <c r="H56" i="1" s="1"/>
  <c r="U56" i="1" s="1"/>
  <c r="T55" i="1"/>
  <c r="R55" i="1"/>
  <c r="P55" i="1"/>
  <c r="N55" i="1"/>
  <c r="L55" i="1"/>
  <c r="J55" i="1"/>
  <c r="G55" i="1"/>
  <c r="H55" i="1" s="1"/>
  <c r="U55" i="1" s="1"/>
  <c r="T54" i="1"/>
  <c r="R54" i="1"/>
  <c r="P54" i="1"/>
  <c r="N54" i="1"/>
  <c r="L54" i="1"/>
  <c r="J54" i="1"/>
  <c r="U54" i="1" s="1"/>
  <c r="H54" i="1"/>
  <c r="G54" i="1"/>
  <c r="T53" i="1"/>
  <c r="R53" i="1"/>
  <c r="P53" i="1"/>
  <c r="N53" i="1"/>
  <c r="L53" i="1"/>
  <c r="J53" i="1"/>
  <c r="G53" i="1"/>
  <c r="H53" i="1" s="1"/>
  <c r="U53" i="1" s="1"/>
  <c r="T52" i="1"/>
  <c r="R52" i="1"/>
  <c r="P52" i="1"/>
  <c r="N52" i="1"/>
  <c r="L52" i="1"/>
  <c r="J52" i="1"/>
  <c r="G52" i="1"/>
  <c r="H52" i="1" s="1"/>
  <c r="U52" i="1" s="1"/>
  <c r="T51" i="1"/>
  <c r="R51" i="1"/>
  <c r="P51" i="1"/>
  <c r="N51" i="1"/>
  <c r="L51" i="1"/>
  <c r="J51" i="1"/>
  <c r="G51" i="1"/>
  <c r="H51" i="1" s="1"/>
  <c r="U51" i="1" s="1"/>
  <c r="T50" i="1"/>
  <c r="R50" i="1"/>
  <c r="P50" i="1"/>
  <c r="N50" i="1"/>
  <c r="L50" i="1"/>
  <c r="J50" i="1"/>
  <c r="U50" i="1" s="1"/>
  <c r="H50" i="1"/>
  <c r="G50" i="1"/>
  <c r="T49" i="1"/>
  <c r="R49" i="1"/>
  <c r="P49" i="1"/>
  <c r="N49" i="1"/>
  <c r="L49" i="1"/>
  <c r="J49" i="1"/>
  <c r="G49" i="1"/>
  <c r="H49" i="1" s="1"/>
  <c r="U49" i="1" s="1"/>
  <c r="T48" i="1"/>
  <c r="R48" i="1"/>
  <c r="P48" i="1"/>
  <c r="N48" i="1"/>
  <c r="L48" i="1"/>
  <c r="J48" i="1"/>
  <c r="G48" i="1"/>
  <c r="H48" i="1" s="1"/>
  <c r="U48" i="1" s="1"/>
  <c r="T47" i="1"/>
  <c r="R47" i="1"/>
  <c r="P47" i="1"/>
  <c r="N47" i="1"/>
  <c r="L47" i="1"/>
  <c r="J47" i="1"/>
  <c r="G47" i="1"/>
  <c r="H47" i="1" s="1"/>
  <c r="U47" i="1" s="1"/>
  <c r="T46" i="1"/>
  <c r="R46" i="1"/>
  <c r="P46" i="1"/>
  <c r="N46" i="1"/>
  <c r="L46" i="1"/>
  <c r="J46" i="1"/>
  <c r="U46" i="1" s="1"/>
  <c r="H46" i="1"/>
  <c r="G46" i="1"/>
  <c r="T45" i="1"/>
  <c r="R45" i="1"/>
  <c r="P45" i="1"/>
  <c r="L45" i="1"/>
  <c r="J45" i="1"/>
  <c r="G45" i="1"/>
  <c r="H45" i="1" s="1"/>
  <c r="U45" i="1" s="1"/>
  <c r="T44" i="1"/>
  <c r="R44" i="1"/>
  <c r="P44" i="1"/>
  <c r="N44" i="1"/>
  <c r="L44" i="1"/>
  <c r="J44" i="1"/>
  <c r="U44" i="1" s="1"/>
  <c r="H44" i="1"/>
  <c r="G44" i="1"/>
  <c r="T43" i="1"/>
  <c r="R43" i="1"/>
  <c r="P43" i="1"/>
  <c r="N43" i="1"/>
  <c r="L43" i="1"/>
  <c r="J43" i="1"/>
  <c r="G43" i="1"/>
  <c r="H43" i="1" s="1"/>
  <c r="U43" i="1" s="1"/>
  <c r="T42" i="1"/>
  <c r="R42" i="1"/>
  <c r="P42" i="1"/>
  <c r="N42" i="1"/>
  <c r="L42" i="1"/>
  <c r="J42" i="1"/>
  <c r="U42" i="1" s="1"/>
  <c r="H42" i="1"/>
  <c r="G42" i="1"/>
  <c r="T41" i="1"/>
  <c r="R41" i="1"/>
  <c r="P41" i="1"/>
  <c r="N41" i="1"/>
  <c r="L41" i="1"/>
  <c r="J41" i="1"/>
  <c r="G41" i="1"/>
  <c r="H41" i="1" s="1"/>
  <c r="U41" i="1" s="1"/>
  <c r="T40" i="1"/>
  <c r="R40" i="1"/>
  <c r="P40" i="1"/>
  <c r="N40" i="1"/>
  <c r="L40" i="1"/>
  <c r="J40" i="1"/>
  <c r="G40" i="1"/>
  <c r="H40" i="1" s="1"/>
  <c r="U40" i="1" s="1"/>
  <c r="T39" i="1"/>
  <c r="R39" i="1"/>
  <c r="P39" i="1"/>
  <c r="N39" i="1"/>
  <c r="J39" i="1"/>
  <c r="G39" i="1"/>
  <c r="H39" i="1" s="1"/>
  <c r="U39" i="1" s="1"/>
  <c r="T38" i="1"/>
  <c r="R38" i="1"/>
  <c r="P38" i="1"/>
  <c r="N38" i="1"/>
  <c r="L38" i="1"/>
  <c r="J38" i="1"/>
  <c r="H38" i="1"/>
  <c r="U38" i="1" s="1"/>
  <c r="G38" i="1"/>
  <c r="T37" i="1"/>
  <c r="R37" i="1"/>
  <c r="P37" i="1"/>
  <c r="N37" i="1"/>
  <c r="L37" i="1"/>
  <c r="J37" i="1"/>
  <c r="G37" i="1"/>
  <c r="H37" i="1" s="1"/>
  <c r="U37" i="1" s="1"/>
  <c r="T36" i="1"/>
  <c r="R36" i="1"/>
  <c r="P36" i="1"/>
  <c r="N36" i="1"/>
  <c r="L36" i="1"/>
  <c r="J36" i="1"/>
  <c r="H36" i="1"/>
  <c r="U36" i="1" s="1"/>
  <c r="G36" i="1"/>
  <c r="T35" i="1"/>
  <c r="R35" i="1"/>
  <c r="P35" i="1"/>
  <c r="N35" i="1"/>
  <c r="L35" i="1"/>
  <c r="J35" i="1"/>
  <c r="G35" i="1"/>
  <c r="H35" i="1" s="1"/>
  <c r="U35" i="1" s="1"/>
  <c r="T34" i="1"/>
  <c r="R34" i="1"/>
  <c r="P34" i="1"/>
  <c r="N34" i="1"/>
  <c r="L34" i="1"/>
  <c r="J34" i="1"/>
  <c r="H34" i="1"/>
  <c r="U34" i="1" s="1"/>
  <c r="G34" i="1"/>
  <c r="T33" i="1"/>
  <c r="R33" i="1"/>
  <c r="P33" i="1"/>
  <c r="N33" i="1"/>
  <c r="L33" i="1"/>
  <c r="J33" i="1"/>
  <c r="G33" i="1"/>
  <c r="H33" i="1" s="1"/>
  <c r="U33" i="1" s="1"/>
  <c r="T32" i="1"/>
  <c r="R32" i="1"/>
  <c r="P32" i="1"/>
  <c r="N32" i="1"/>
  <c r="L32" i="1"/>
  <c r="J32" i="1"/>
  <c r="H32" i="1"/>
  <c r="U32" i="1" s="1"/>
  <c r="G32" i="1"/>
  <c r="T31" i="1"/>
  <c r="R31" i="1"/>
  <c r="P31" i="1"/>
  <c r="N31" i="1"/>
  <c r="L31" i="1"/>
  <c r="J31" i="1"/>
  <c r="G31" i="1"/>
  <c r="H31" i="1" s="1"/>
  <c r="U31" i="1" s="1"/>
  <c r="U30" i="1"/>
  <c r="T29" i="1"/>
  <c r="R29" i="1"/>
  <c r="P29" i="1"/>
  <c r="N29" i="1"/>
  <c r="L29" i="1"/>
  <c r="J29" i="1"/>
  <c r="U29" i="1" s="1"/>
  <c r="H29" i="1"/>
  <c r="G29" i="1"/>
  <c r="T28" i="1"/>
  <c r="R28" i="1"/>
  <c r="P28" i="1"/>
  <c r="N28" i="1"/>
  <c r="L28" i="1"/>
  <c r="J28" i="1"/>
  <c r="G28" i="1"/>
  <c r="H28" i="1" s="1"/>
  <c r="U28" i="1" s="1"/>
  <c r="T27" i="1"/>
  <c r="R27" i="1"/>
  <c r="P27" i="1"/>
  <c r="N27" i="1"/>
  <c r="L27" i="1"/>
  <c r="J27" i="1"/>
  <c r="G27" i="1"/>
  <c r="H27" i="1" s="1"/>
  <c r="U27" i="1" s="1"/>
  <c r="T26" i="1"/>
  <c r="R26" i="1"/>
  <c r="P26" i="1"/>
  <c r="N26" i="1"/>
  <c r="L26" i="1"/>
  <c r="J26" i="1"/>
  <c r="G26" i="1"/>
  <c r="H26" i="1" s="1"/>
  <c r="U26" i="1" s="1"/>
  <c r="T25" i="1"/>
  <c r="R25" i="1"/>
  <c r="P25" i="1"/>
  <c r="N25" i="1"/>
  <c r="L25" i="1"/>
  <c r="J25" i="1"/>
  <c r="U25" i="1" s="1"/>
  <c r="H25" i="1"/>
  <c r="G25" i="1"/>
  <c r="T24" i="1"/>
  <c r="R24" i="1"/>
  <c r="P24" i="1"/>
  <c r="N24" i="1"/>
  <c r="L24" i="1"/>
  <c r="J24" i="1"/>
  <c r="G24" i="1"/>
  <c r="H24" i="1" s="1"/>
  <c r="U24" i="1" s="1"/>
  <c r="T23" i="1"/>
  <c r="R23" i="1"/>
  <c r="P23" i="1"/>
  <c r="N23" i="1"/>
  <c r="L23" i="1"/>
  <c r="J23" i="1"/>
  <c r="G23" i="1"/>
  <c r="H23" i="1" s="1"/>
  <c r="U23" i="1" s="1"/>
  <c r="T22" i="1"/>
  <c r="R22" i="1"/>
  <c r="P22" i="1"/>
  <c r="N22" i="1"/>
  <c r="L22" i="1"/>
  <c r="J22" i="1"/>
  <c r="G22" i="1"/>
  <c r="H22" i="1" s="1"/>
  <c r="U22" i="1" s="1"/>
  <c r="T21" i="1"/>
  <c r="R21" i="1"/>
  <c r="P21" i="1"/>
  <c r="N21" i="1"/>
  <c r="L21" i="1"/>
  <c r="J21" i="1"/>
  <c r="U21" i="1" s="1"/>
  <c r="H21" i="1"/>
  <c r="G21" i="1"/>
  <c r="T20" i="1"/>
  <c r="R20" i="1"/>
  <c r="P20" i="1"/>
  <c r="N20" i="1"/>
  <c r="L20" i="1"/>
  <c r="J20" i="1"/>
  <c r="G20" i="1"/>
  <c r="H20" i="1" s="1"/>
  <c r="U20" i="1" s="1"/>
  <c r="U19" i="1"/>
  <c r="T19" i="1"/>
  <c r="R19" i="1"/>
  <c r="P19" i="1"/>
  <c r="L19" i="1"/>
  <c r="J19" i="1"/>
  <c r="H19" i="1"/>
  <c r="G19" i="1"/>
  <c r="T18" i="1"/>
  <c r="R18" i="1"/>
  <c r="P18" i="1"/>
  <c r="N18" i="1"/>
  <c r="L18" i="1"/>
  <c r="J18" i="1"/>
  <c r="G18" i="1"/>
  <c r="H18" i="1" s="1"/>
  <c r="U18" i="1" s="1"/>
  <c r="T17" i="1"/>
  <c r="R17" i="1"/>
  <c r="P17" i="1"/>
  <c r="N17" i="1"/>
  <c r="L17" i="1"/>
  <c r="J17" i="1"/>
  <c r="H17" i="1"/>
  <c r="U17" i="1" s="1"/>
  <c r="G17" i="1"/>
  <c r="T16" i="1"/>
  <c r="R16" i="1"/>
  <c r="N16" i="1"/>
  <c r="L16" i="1"/>
  <c r="J16" i="1"/>
  <c r="G16" i="1"/>
  <c r="H16" i="1" s="1"/>
  <c r="U16" i="1" s="1"/>
  <c r="T15" i="1"/>
  <c r="R15" i="1"/>
  <c r="P15" i="1"/>
  <c r="N15" i="1"/>
  <c r="L15" i="1"/>
  <c r="J15" i="1"/>
  <c r="G15" i="1"/>
  <c r="H15" i="1" s="1"/>
  <c r="U15" i="1" s="1"/>
  <c r="T14" i="1"/>
  <c r="R14" i="1"/>
  <c r="P14" i="1"/>
  <c r="N14" i="1"/>
  <c r="L14" i="1"/>
  <c r="J14" i="1"/>
  <c r="U14" i="1" s="1"/>
  <c r="H14" i="1"/>
  <c r="G14" i="1"/>
  <c r="T13" i="1"/>
  <c r="R13" i="1"/>
  <c r="P13" i="1"/>
  <c r="N13" i="1"/>
  <c r="L13" i="1"/>
  <c r="J13" i="1"/>
  <c r="G13" i="1"/>
  <c r="H13" i="1" s="1"/>
  <c r="U13" i="1" s="1"/>
  <c r="T12" i="1"/>
  <c r="R12" i="1"/>
  <c r="P12" i="1"/>
  <c r="N12" i="1"/>
  <c r="L12" i="1"/>
  <c r="J12" i="1"/>
  <c r="G12" i="1"/>
  <c r="H12" i="1" s="1"/>
  <c r="U12" i="1" s="1"/>
  <c r="T11" i="1"/>
  <c r="R11" i="1"/>
  <c r="P11" i="1"/>
  <c r="N11" i="1"/>
  <c r="L11" i="1"/>
  <c r="J11" i="1"/>
  <c r="G11" i="1"/>
  <c r="H11" i="1" s="1"/>
  <c r="U11" i="1" s="1"/>
  <c r="T10" i="1"/>
  <c r="R10" i="1"/>
  <c r="P10" i="1"/>
  <c r="N10" i="1"/>
  <c r="L10" i="1"/>
  <c r="J10" i="1"/>
  <c r="U10" i="1" s="1"/>
  <c r="H10" i="1"/>
  <c r="G10" i="1"/>
  <c r="T9" i="1"/>
  <c r="R9" i="1"/>
  <c r="P9" i="1"/>
  <c r="N9" i="1"/>
  <c r="L9" i="1"/>
  <c r="J9" i="1"/>
  <c r="G9" i="1"/>
  <c r="H9" i="1" s="1"/>
  <c r="U9" i="1" s="1"/>
  <c r="T8" i="1"/>
  <c r="R8" i="1"/>
  <c r="P8" i="1"/>
  <c r="N8" i="1"/>
  <c r="L8" i="1"/>
  <c r="J8" i="1"/>
  <c r="G8" i="1"/>
  <c r="H8" i="1" s="1"/>
  <c r="U8" i="1" s="1"/>
  <c r="T7" i="1"/>
  <c r="R7" i="1"/>
  <c r="P7" i="1"/>
  <c r="N7" i="1"/>
  <c r="L7" i="1"/>
  <c r="J7" i="1"/>
  <c r="G7" i="1"/>
  <c r="H7" i="1" s="1"/>
  <c r="U7" i="1" s="1"/>
  <c r="T6" i="1"/>
  <c r="R6" i="1"/>
  <c r="P6" i="1"/>
  <c r="N6" i="1"/>
  <c r="L6" i="1"/>
  <c r="J6" i="1"/>
  <c r="U6" i="1" s="1"/>
  <c r="H6" i="1"/>
  <c r="G6" i="1"/>
  <c r="T5" i="1"/>
  <c r="R5" i="1"/>
  <c r="P5" i="1"/>
  <c r="N5" i="1"/>
  <c r="L5" i="1"/>
  <c r="J5" i="1"/>
  <c r="G5" i="1"/>
  <c r="H5" i="1" s="1"/>
  <c r="U5" i="1" s="1"/>
  <c r="T4" i="1"/>
  <c r="R4" i="1"/>
  <c r="P4" i="1"/>
  <c r="N4" i="1"/>
  <c r="L4" i="1"/>
  <c r="J4" i="1"/>
  <c r="G4" i="1"/>
  <c r="H4" i="1" s="1"/>
  <c r="U4" i="1" s="1"/>
</calcChain>
</file>

<file path=xl/sharedStrings.xml><?xml version="1.0" encoding="utf-8"?>
<sst xmlns="http://schemas.openxmlformats.org/spreadsheetml/2006/main" count="778" uniqueCount="583">
  <si>
    <t>ΟΡΙΣΤΙΚΑ ΑΠΟΤΕΛΕΣΜΑΤΑ  31-8-2023</t>
  </si>
  <si>
    <t>ΠΙΝΑΚΑΣ ΒΑΘΜΟΛΟΓΗΣΗΣ ΕΠΙΤΥΧΟΝΤΩΝ                                                                                                   (Καθαριστριών  σχολικών μονάδων)</t>
  </si>
  <si>
    <t>ΟΝΟΜΑΤΕΠΩΝΥΜΟ</t>
  </si>
  <si>
    <t>ΠΑΤΡΩΝΥΜΟ</t>
  </si>
  <si>
    <t>ΑΡ. ΠΡΩΤ</t>
  </si>
  <si>
    <t>Α)  ΕΜΠΕΙΡΙΑ ΜΗΝΩΝ ΣΕ ΑΝΤΙΣΤΟΙΧΗ ΘΕΣΗ ΜΕΧΡΙ 2019-2020</t>
  </si>
  <si>
    <t>Β) ΕΜΠΕΙΡΙΑ  ΑΙΘΟΥΣΩΝ  ΣΥΝΟΛΙΚΑ  ΜΕΧΡΙ ΤΗ ΛΗΞΗ ΤΟΥ ΔΙΔΑΚΤΙΚΟΥ ΕΤΟΥΣ  2019-2020</t>
  </si>
  <si>
    <t>Γ) ΕΜΠΕΙΡΙΑ ΜΗΝΩΝ ΑΠΟ  2020-2023</t>
  </si>
  <si>
    <t xml:space="preserve">ΣΥΝΟΛΟ ΜΟΡΙΩΝ  ΕΜΠΕΙΡΙΑΣ  ΚΑΙ  ΑΙΘΟΥΣΩΝ </t>
  </si>
  <si>
    <t xml:space="preserve">1. </t>
  </si>
  <si>
    <t xml:space="preserve">2. </t>
  </si>
  <si>
    <t xml:space="preserve">3. </t>
  </si>
  <si>
    <t xml:space="preserve">4. </t>
  </si>
  <si>
    <t>5.</t>
  </si>
  <si>
    <t xml:space="preserve">5. </t>
  </si>
  <si>
    <t>6.</t>
  </si>
  <si>
    <t xml:space="preserve">6. </t>
  </si>
  <si>
    <t xml:space="preserve">7. </t>
  </si>
  <si>
    <t>ΣΥΝΟΛΟ ΜΟΝΑΔΩΝ</t>
  </si>
  <si>
    <t>ΝΕΣΤ***  ΖΩΗ</t>
  </si>
  <si>
    <t>ΒΑΣΙΛΕΙΟΣ</t>
  </si>
  <si>
    <t>29800/2-8-2023</t>
  </si>
  <si>
    <t>ΡΑΠ**  ΓΙΑΝΝΟΥΛΑ</t>
  </si>
  <si>
    <t>ΓΕΩΡΓΙΟΣ</t>
  </si>
  <si>
    <t>30319/7-8-2023</t>
  </si>
  <si>
    <t>ΚΟΦ*** ΔΑΜΑΣΚΗΝΗ</t>
  </si>
  <si>
    <t>ΙΩΑΝΝΗΣ</t>
  </si>
  <si>
    <t>29326/31-7-2023</t>
  </si>
  <si>
    <t>ΓΙΑΝ**  ΚΛΕΟΝΙΚΗ</t>
  </si>
  <si>
    <t>ΕΛΕΥΘΕΡΙΟΣ</t>
  </si>
  <si>
    <t>29329/31-7-2023</t>
  </si>
  <si>
    <t>ΔΗΜΗΤ******  ΔΗΜΗΤΡΑ</t>
  </si>
  <si>
    <t>29553/1-8-2023</t>
  </si>
  <si>
    <t>ΜΠΑΛ**** ΜΑΡΙΑ</t>
  </si>
  <si>
    <t>ΧΡΗΣΤΟΣ</t>
  </si>
  <si>
    <t>30297/7-8-2023</t>
  </si>
  <si>
    <t>ΚΑΓΙ**** ΔΗΜΗΤΡΑ</t>
  </si>
  <si>
    <t>29506/1-8-2023</t>
  </si>
  <si>
    <t>ΚΑΡΑΣΑΒ*****  ΟΛΓΑ</t>
  </si>
  <si>
    <t>ΠΑΥΛΟΣ</t>
  </si>
  <si>
    <t>29796/2-8-2023</t>
  </si>
  <si>
    <t xml:space="preserve">ΜΟΣ*** ΜΑΡΙΑ </t>
  </si>
  <si>
    <t>29929/3-8-2023</t>
  </si>
  <si>
    <t>ΜΟΥΔΑΤ*** ΕΥΑΓΓΕΛΙΑ</t>
  </si>
  <si>
    <t>ΜΑΡΚΟΣ</t>
  </si>
  <si>
    <t>30533/8-8-2023</t>
  </si>
  <si>
    <t>ΛΕΜΠ*** ΝΕΚΤΑΡΙΑ</t>
  </si>
  <si>
    <t>ΝΙΚΗΦΟΡΟΣ</t>
  </si>
  <si>
    <t>29549/1-8-2023</t>
  </si>
  <si>
    <t>ΠΑΠΑΔΟΠ***** ΜΑΡΙΑ</t>
  </si>
  <si>
    <t>ΘΕΟΔΩΡΟΣ</t>
  </si>
  <si>
    <t>30030/4-8-2023</t>
  </si>
  <si>
    <t>ΜΑΥΡΑΓ*** ΑΝΔΡΙΑΝΗ</t>
  </si>
  <si>
    <t>30333/7-8-2023</t>
  </si>
  <si>
    <t>ΖΑΧ*** ΑΝΑΣΤΑΣΙΑ</t>
  </si>
  <si>
    <t>ΑΛΕΞΑΝΔΡΟΣ</t>
  </si>
  <si>
    <t>29333/31-7-2023</t>
  </si>
  <si>
    <t>ΝΤΟΝΜΠΚ***** ΑΙΚΑΤΕΡΙΝΗ</t>
  </si>
  <si>
    <t>ΖΤΖΙΣΛΑΒ</t>
  </si>
  <si>
    <t>30019/4-8-2023</t>
  </si>
  <si>
    <t>ΚΑΨ* ΕΥΑΓΓΕΛΙΑ</t>
  </si>
  <si>
    <t>29513/1-8-2023</t>
  </si>
  <si>
    <t>ΓΙΑΝ**** ΔΕΣΠΟΙΝΑ</t>
  </si>
  <si>
    <t>ΑΝΤΩΝΙΟΣ</t>
  </si>
  <si>
    <t>29912/3-8-2023</t>
  </si>
  <si>
    <t>ΤΑΣΙΟΠ*****  ΝΙΚΗ</t>
  </si>
  <si>
    <t>30020/4-8-2023</t>
  </si>
  <si>
    <t>ΚΩΝΣΤΑΝΤ******* ΕΛΕΝΗ</t>
  </si>
  <si>
    <t>29545/1-8-2023</t>
  </si>
  <si>
    <t>ΒΛΑ*** ΜΑΡΙΑ</t>
  </si>
  <si>
    <t>29933/3-8-2023</t>
  </si>
  <si>
    <t>ΛΙΑΚ** ΑΘΗΝΑ</t>
  </si>
  <si>
    <t>ΑΓΓΕΛΟΣ</t>
  </si>
  <si>
    <t>29334/31-7-2023</t>
  </si>
  <si>
    <t>ΡΟΔ* ΜΑΡΙΑ</t>
  </si>
  <si>
    <t>ΚΩΝΣΤΑΝΤΙΝΟΣ</t>
  </si>
  <si>
    <t>29335/31-7-2023</t>
  </si>
  <si>
    <t>ΚΑΜΠ*** ΑΝΑΣΤΑΣΙΑ</t>
  </si>
  <si>
    <t>ΑΝΑΣΤΑΣΙΟΣ</t>
  </si>
  <si>
    <t>29512/1-8-2023</t>
  </si>
  <si>
    <t>KORIF**** YELENA</t>
  </si>
  <si>
    <t>MPAXTIGIAR</t>
  </si>
  <si>
    <t>29810/2-8-2023</t>
  </si>
  <si>
    <t>ΜΠΛΕΤ** ΕΥΦΡΟΣΥΝΗ</t>
  </si>
  <si>
    <t>29554/1-8-2023</t>
  </si>
  <si>
    <t>ΠΡΕ** ΕΛΙΣΣΑΒΕΤ</t>
  </si>
  <si>
    <t>ΠΕΤΡΟΣ</t>
  </si>
  <si>
    <t>30135/4-8-2023</t>
  </si>
  <si>
    <t>ΒΑΡΘΑ**** ΓΕΩΡΓΙΑ</t>
  </si>
  <si>
    <t>ΙΩΣΗΦ</t>
  </si>
  <si>
    <t>29648/2-8-2023</t>
  </si>
  <si>
    <t>ΔΕΜΕΡ*** ΝΙΚΟΛΕΤΤΑ</t>
  </si>
  <si>
    <t>ΔΗΜΗΤΡΙΟΣ</t>
  </si>
  <si>
    <t>30472/8-8-2023</t>
  </si>
  <si>
    <t>ΠΛΕ*** ΦΩΤΕΙΝΗ</t>
  </si>
  <si>
    <t>30529/8-8-2023</t>
  </si>
  <si>
    <t>ΗΛΙ*** ΕΜΜΑΝΟΥΕΛΑ</t>
  </si>
  <si>
    <t>ΓΡΗΓΟΡΙΟΣ</t>
  </si>
  <si>
    <t>29332/31-7-2023</t>
  </si>
  <si>
    <t>ΚΩΝΣΤΑΝΤ**** ΑΝΑΣΤΑΣΙΑ</t>
  </si>
  <si>
    <t>ΧΑΡΑΛΑΜΠΟΣ</t>
  </si>
  <si>
    <t>29780/2-8-2023</t>
  </si>
  <si>
    <t>ΝΤΟΥ** ΕΛΕΝΗ</t>
  </si>
  <si>
    <t>30136/4-8-2023</t>
  </si>
  <si>
    <t>ΓΟΥ** ΑΓΑΘΟΥΛΑ</t>
  </si>
  <si>
    <t>29787/2-8-2023</t>
  </si>
  <si>
    <t>ΠΙΡΠ*** ΑΝΝΑ</t>
  </si>
  <si>
    <t>ΣΠΥΡΙΔΩΝ</t>
  </si>
  <si>
    <t>30469/8-8-2023</t>
  </si>
  <si>
    <t>ΦΡΑΤ*** ΕΜΜΑΝΟΥΕΛΑ</t>
  </si>
  <si>
    <t>ΠΑΝΑΓΙΩΤΗΣ</t>
  </si>
  <si>
    <t>30465/8-8-2023</t>
  </si>
  <si>
    <t>ΓΕΩΡ** ΕΛΕΝΗ</t>
  </si>
  <si>
    <t>29795/2-8-2023</t>
  </si>
  <si>
    <t>ΚΑΝΕΛΛΟΠ***** ΕΛΕΝΗ</t>
  </si>
  <si>
    <t>ΝΙΚΟΛΑΟΣ</t>
  </si>
  <si>
    <t>29509/1-8-2023</t>
  </si>
  <si>
    <t>ΚΑΡΑΝΔΡ**** ΑΝΑΣΤΑΣΙΑ</t>
  </si>
  <si>
    <t>30321/7-8-2023</t>
  </si>
  <si>
    <t>ΜΑΚΡΟΚ*** ΠΑΡΑΣΚΕΥΗ</t>
  </si>
  <si>
    <t>29783/2-8-2023</t>
  </si>
  <si>
    <t>ΛΥΓΔΟΠ***** ΜΑΡΙΑ</t>
  </si>
  <si>
    <t>29775/2-8-2023</t>
  </si>
  <si>
    <t>ΛΥΚ** ΕΛΕΝΗ</t>
  </si>
  <si>
    <t>ΕΥΑΓΓΕΛΟΣ</t>
  </si>
  <si>
    <t>29917/3-8-2023</t>
  </si>
  <si>
    <t>ΧΟΥ** ΜΑΡΙΕΤΑ</t>
  </si>
  <si>
    <t>ΚΩΣΤΑΣ</t>
  </si>
  <si>
    <t>29507/1-8-2023</t>
  </si>
  <si>
    <t>ΜΙΧΕΛ*** ΛΑΜΠΡΙΝΗ</t>
  </si>
  <si>
    <t>ΑΝΕΣΤΗΣ</t>
  </si>
  <si>
    <t>29928/3-8-2023</t>
  </si>
  <si>
    <t>ΔΑΜΙΑΝ** ΓΕΩΡΓΙΑ</t>
  </si>
  <si>
    <t>30559/9-8-2023</t>
  </si>
  <si>
    <t>ΜΠΕΚΡΙΔ*** ΙΩΑΝΝΑ</t>
  </si>
  <si>
    <t>ΠΑΡΑΣΧΟΣ</t>
  </si>
  <si>
    <t>29788/2-8-2023</t>
  </si>
  <si>
    <t>ΦΡΑΓΚ**** ΜΑΡΙΑ</t>
  </si>
  <si>
    <t>29789/2-8-2023</t>
  </si>
  <si>
    <t>ΚΟΥΛ*** ΙΩΑΝΝΑ</t>
  </si>
  <si>
    <t>ΘΩΜΑΣ</t>
  </si>
  <si>
    <t>29325/31-7-2023</t>
  </si>
  <si>
    <t>ΑΦΡΑΤΟΓ*** ΑΦΡΟΔΙΤΗ</t>
  </si>
  <si>
    <t>30300/7-8-2023</t>
  </si>
  <si>
    <t>ΠΑΠΑΔΟΠΟΥ*** ΜΑΡΙΑ</t>
  </si>
  <si>
    <t>ΑΧΙΛΛΕΑΣ</t>
  </si>
  <si>
    <t>30143/4-8-2023</t>
  </si>
  <si>
    <t>ΠΑΠΑΓΕΩΡΓΟΠ***** ΑΝΝΑ</t>
  </si>
  <si>
    <t>29766/2-8-2023</t>
  </si>
  <si>
    <t>ΡΑΒ**  ΟΛΓΑ</t>
  </si>
  <si>
    <t>ΣΤΥΛΙΑΝΟΣ</t>
  </si>
  <si>
    <t>29546/1-8-2023</t>
  </si>
  <si>
    <t>ΧΡΙΣΤΟΠΟ**** ΚΩΝΣΤΑΝΤΙΝΑ</t>
  </si>
  <si>
    <t>29551/1-8-2023</t>
  </si>
  <si>
    <t>ΦΡΑΓΚ**** ΟΛΥΜΠΙΑ</t>
  </si>
  <si>
    <t>ΕΥΣΤΑΘΙΟΣ</t>
  </si>
  <si>
    <t>29815/2-8-2023</t>
  </si>
  <si>
    <t>ΧΑΛΙΔ** ΑΘΗΝΑ</t>
  </si>
  <si>
    <t>30137/4-8-2023</t>
  </si>
  <si>
    <t>ΠΟΥΡΛ*** ΣΟΦΙΑ</t>
  </si>
  <si>
    <t>30295/7-8-2023</t>
  </si>
  <si>
    <t>ΧΑΡΤ**** ΧΡΙΣΤΙΝΑ</t>
  </si>
  <si>
    <t>ΑΠΟΣΤΟΛΟΣ</t>
  </si>
  <si>
    <t>29779/2-8-2023</t>
  </si>
  <si>
    <t>ΧΑΤΖΗΝΙΚ***** ΕΛΕΝΗ</t>
  </si>
  <si>
    <t>30429/8-8-2023</t>
  </si>
  <si>
    <t>ΡΑΧ*** ΖΑΧΑΡΩ</t>
  </si>
  <si>
    <t>30142/4-8-2023</t>
  </si>
  <si>
    <t>ΣΑΧ*** ΜΑΡΙΑ</t>
  </si>
  <si>
    <t>29338/31-7-2023</t>
  </si>
  <si>
    <t>ΘΕΟΔΩΡ** ΑΝΝΑ</t>
  </si>
  <si>
    <t>30138/4-8-2023</t>
  </si>
  <si>
    <t>ΑΤΖΑΜ*** ΕΥΑΓΓΕΛΙΑ</t>
  </si>
  <si>
    <t>30318/7-8-2023</t>
  </si>
  <si>
    <t>ΣΚΟΥΡ** ΒΙΡΓΙΝΙΑ</t>
  </si>
  <si>
    <t>29777/2-8-2023</t>
  </si>
  <si>
    <t>ΣΤΕΦΑΝΟΥΔ*** ΜΑΡΙΑ</t>
  </si>
  <si>
    <t>29931/3-8-2023</t>
  </si>
  <si>
    <t>ΠΑΠΑΒΑΣΙΛ**** ΕΥΑΓΓΕΛΙΑ</t>
  </si>
  <si>
    <t>29330/31-7-2023</t>
  </si>
  <si>
    <t>ΦΙΛΙΠ** ΔΕΣΠΟΙΝΑ</t>
  </si>
  <si>
    <t>ΦΩΤΟΣ</t>
  </si>
  <si>
    <t>29813/2-8-2023</t>
  </si>
  <si>
    <t>ΜΠΟΥΜΠΟΥΛ**** ΟΥΡΑΝΙΑ</t>
  </si>
  <si>
    <t>29970/3-8-2023</t>
  </si>
  <si>
    <t>ΓΡΑΒ*** ΑΘΗΝΑ</t>
  </si>
  <si>
    <t>ΗΡΑΚΛΗΣ</t>
  </si>
  <si>
    <t>30028/4-8-2023</t>
  </si>
  <si>
    <t>ΛΟΥΒΕΡ** ΑΝΝΑ</t>
  </si>
  <si>
    <t>30426/8-8-2023</t>
  </si>
  <si>
    <t>ΜΠΛ*** ΚΩΝΣΤΑΝΤΟΥΛΑ</t>
  </si>
  <si>
    <t>30053/4-8-2023</t>
  </si>
  <si>
    <t>ΠΑΠΑΒΑΣΙΛΟΠΟ**** ΕΥΣΤΡΑΤΙΑ</t>
  </si>
  <si>
    <t>30315/7-8-2023</t>
  </si>
  <si>
    <t>ΑΛΜΥΡΑΝ** ΜΑΡΙΑ</t>
  </si>
  <si>
    <t>ΜΙΧΑΗΛ</t>
  </si>
  <si>
    <t>30432/8-8-2023</t>
  </si>
  <si>
    <t>ΧΑΜΗΛΟΘ*** ΠΑΝΑΓΙΩΤΑ</t>
  </si>
  <si>
    <t>ΛΑΜΠΡΟΣ</t>
  </si>
  <si>
    <t>29794/2-8-2023</t>
  </si>
  <si>
    <t>ΜΟΣΧ** ΣΟΦΙΑ</t>
  </si>
  <si>
    <t>29792/2-8-2023</t>
  </si>
  <si>
    <t>ΣΠΥΡΟΠ***** ΑΘΗΝΑ</t>
  </si>
  <si>
    <t>29786/2-8-2023</t>
  </si>
  <si>
    <t>ΒΑΣΙΛ**** ΔΕΣΠΟΙΝΑ</t>
  </si>
  <si>
    <t>ΙΟΡΔΑΝΗΣ</t>
  </si>
  <si>
    <t>30725/10-8-2023</t>
  </si>
  <si>
    <t>ΠΕΤΡΟΧ***** ΑΝΝΑ</t>
  </si>
  <si>
    <t>ΣΟΦΟΚΛΗΣ</t>
  </si>
  <si>
    <t>29767/2-8-2023</t>
  </si>
  <si>
    <t>ΦΟΥΛΙΔ** ΕΥΤΥΧΙΑ</t>
  </si>
  <si>
    <t>30299/7-8-2023</t>
  </si>
  <si>
    <t>ΤΣΙΓ*** ΜΑΡΙΑ</t>
  </si>
  <si>
    <t>29778/2-8-2023</t>
  </si>
  <si>
    <t>ΝΙΚΟΛΟΠ***** ΝΙΚΟΛΕΤΤΑ</t>
  </si>
  <si>
    <t>29934/3-8-2023</t>
  </si>
  <si>
    <t>ΛΕΜΟΝ*** ΜΑΡΙΑ</t>
  </si>
  <si>
    <t>29967/3-8-2023</t>
  </si>
  <si>
    <t>ΦΙΟΝΤΟΡΤ***** ΜΑΡΙΑ - ΧΡΙΣΤΙΝΑ</t>
  </si>
  <si>
    <t>ΓΕΝΝΑΔΙΟΣ</t>
  </si>
  <si>
    <t>30025/4-8-2023</t>
  </si>
  <si>
    <t>ΠΑΡΣΩΤ*** ΕΛΕΝΗ</t>
  </si>
  <si>
    <t>30423/8-8-2023</t>
  </si>
  <si>
    <t>ΠΑΠΑΔΟΠ***** ΜΑΡΙΝΑ</t>
  </si>
  <si>
    <t>30323/7-8-2023</t>
  </si>
  <si>
    <t>ΚΟΥΣ**** ΒΑΣΙΛΙΚΗ</t>
  </si>
  <si>
    <t>29782/2-8-2023</t>
  </si>
  <si>
    <t>ΡΕΝΤΕΤ**** ΣΤΑΥΡΟΥΛΑ</t>
  </si>
  <si>
    <t>30144/4-8-2023</t>
  </si>
  <si>
    <t>ΖΑΚΥΝΘ**** ΑΛΕΞΙΑ</t>
  </si>
  <si>
    <t>30026/4-8-2023</t>
  </si>
  <si>
    <t>ΒΑΣΙΛ**** ΚΩΝΣΤΑΝΤΙΝΑ</t>
  </si>
  <si>
    <t>30427/8-8-2023</t>
  </si>
  <si>
    <t>ΛΕΙΣ** ΕΙΡΗΝΗ - ΣΠΥΡΙΔΟΥΛΑ</t>
  </si>
  <si>
    <t>29784/2-8-2023</t>
  </si>
  <si>
    <t>ΣΠΕΤΣ**** ΚΑΛΛΙΟΠΗ</t>
  </si>
  <si>
    <t>30054/4-8-2023</t>
  </si>
  <si>
    <t>ΛΑΣΚ** ΔΗΜΗΤΡΑ</t>
  </si>
  <si>
    <t>30302/7-8-2023</t>
  </si>
  <si>
    <t>ΟΡΙΣΤΙΚΑ  ΑΠΟΤΕΛΕΣΜΑΤΑ</t>
  </si>
  <si>
    <t>ΠΙΝΑΚΑΣ ΒΑΘΜΟΛΟΓΗΣΗΣ ΕΠΙΛΑΧΟΝΤΩΝ                                                                                                   (Καθαριστριών  σχολικών μονάδων)</t>
  </si>
  <si>
    <t>Γ) ΕΜΠΕΙΡΙΑ ΜΗΝΩΝ ΑΠΌ  2020-2023</t>
  </si>
  <si>
    <t>1. ΜΟΡΙΟΔΟΤΗΣΗ ΕΜΠΕΙΡΙΑΣ &amp; ΑΙΘΟΥΣΩΝ</t>
  </si>
  <si>
    <t>ΜΑΡ*** ΠΑΝΑΓΙΩΤΑ</t>
  </si>
  <si>
    <t>30021/4-8-2023</t>
  </si>
  <si>
    <t>ΔΗΜΗΤΡΟΠ***** - ΚΟΥΤΣΟΥΡ***</t>
  </si>
  <si>
    <t>ΝΙΚΟΛΙΤΣΑ</t>
  </si>
  <si>
    <t>29916/3-8-2023</t>
  </si>
  <si>
    <t>ΜΑΡΙΝΟΠΟΥ*** ΑΝΑΣΤΑΣΙΑ</t>
  </si>
  <si>
    <t>29769/2-8-2023</t>
  </si>
  <si>
    <t>ΜΑΝ** ΓΙΑΝΝΟΥΛΑ</t>
  </si>
  <si>
    <t>ΑΝΔΡΕΑΣ</t>
  </si>
  <si>
    <t>30744/10-8-2023</t>
  </si>
  <si>
    <t>ΑΘΑΝΑΣΟΠ***** ΜΑΡΙΑ</t>
  </si>
  <si>
    <t>ΑΘΑΝΑΣΙΟΣ</t>
  </si>
  <si>
    <t>29763/2-8-2023</t>
  </si>
  <si>
    <t>ΠΑΠΑΧΡΗΣ*** ΣΠΥΡΙΔΟΥΛΑ</t>
  </si>
  <si>
    <t>30630/9-8-2023</t>
  </si>
  <si>
    <t>ΧΑΡΙ*** ΑΙΜΙΛΙΑ</t>
  </si>
  <si>
    <t>29918/3-8-2023</t>
  </si>
  <si>
    <t>ΒΟΥΡ** ΠΑΝΑΓΙΩΤΑ</t>
  </si>
  <si>
    <t>29526/1-8-2023</t>
  </si>
  <si>
    <t>ΤΣΟΥΜΠ*** ΠΑΝΑΓΙΩΤΑ</t>
  </si>
  <si>
    <t>29915/3-8-2023</t>
  </si>
  <si>
    <t>ΠΑΠΑΗΛΙΟΠ***** ΑΙΚΑΤΕΡΙΝΗ</t>
  </si>
  <si>
    <t>29814/2-8-2023</t>
  </si>
  <si>
    <t>ΤΣΙΓ*** ΕΙΡΗΝΗ</t>
  </si>
  <si>
    <t>30746/10-8-2023</t>
  </si>
  <si>
    <t>ΝΤΑΝΟΠΟ**** ΧΡΙΣΤΙΝΑ</t>
  </si>
  <si>
    <t>ΑΓΝΩΣΤΟΥ</t>
  </si>
  <si>
    <t>30425/8-8-2023</t>
  </si>
  <si>
    <t>ΠΑΝΑΓΙΩΤΟΠ***** ΒΑΣΙΛΙΚΗ</t>
  </si>
  <si>
    <t>30995/11-8-2023</t>
  </si>
  <si>
    <t>ΣΑΜΑΚ**** ΘΕΟΔΟΣΙΑ</t>
  </si>
  <si>
    <t>29812/2-8-2023</t>
  </si>
  <si>
    <t>ΣΤΕΡΓΙΟΠ***** ΑΛΕΞΑΝΔΡΟΣ</t>
  </si>
  <si>
    <t>29760/2-8-2023</t>
  </si>
  <si>
    <t>ΑΠΟΣΤΟΛΟΠ***** ΠΑΝΑΓΙΩΤΑ</t>
  </si>
  <si>
    <t>29923/3-8-2023</t>
  </si>
  <si>
    <t>ΚΑΡΑΓΙΑΝ** ΕΥΑΓΓΕΛΙΑ</t>
  </si>
  <si>
    <t>30998/11-8-2023</t>
  </si>
  <si>
    <t>ΚΑΜΠΟΥΡ** ΧΡΗΣΤΟΣ</t>
  </si>
  <si>
    <t>ΑΛΕΞΗΣ</t>
  </si>
  <si>
    <t>30294/7-8-2023</t>
  </si>
  <si>
    <t>ΑΣΗΜ*** ΤΣΑΜΠΚΑ</t>
  </si>
  <si>
    <t>30466/8-8-2023</t>
  </si>
  <si>
    <t>ΑΣΗΜ*** ΧΡΙΣΤΙΝΑ</t>
  </si>
  <si>
    <t>30467/8-8-2023</t>
  </si>
  <si>
    <t>ΔΕΡΒ*** ΕΥΦΡΟΣΥΝΗ</t>
  </si>
  <si>
    <t>30993/11-8-2023</t>
  </si>
  <si>
    <t>ΜΑΡΤΖΕΛ** ΔΕΣΠΟΙΝΑ</t>
  </si>
  <si>
    <t>ΣΩΤΗΡΙΟΣ</t>
  </si>
  <si>
    <t>29973/3-8-2023</t>
  </si>
  <si>
    <t>ΚΑΡΑΓΚ**** ΤΣΑΜΠΙΚΑ</t>
  </si>
  <si>
    <t>30996/11-8-2023</t>
  </si>
  <si>
    <t>ΔΙΑΜΑΝ ΜΑΡΙΝΑ</t>
  </si>
  <si>
    <t>29911/3-8-2023</t>
  </si>
  <si>
    <t>ΓΚΟΥΒΟΠ***** ΣΟΦΙΑ</t>
  </si>
  <si>
    <t>30133/4-8-2023</t>
  </si>
  <si>
    <t>ΣΥΜΕΩΝ**** ΜΑΡΙΑ</t>
  </si>
  <si>
    <t>30631/9-8-2023</t>
  </si>
  <si>
    <t>ΛΑΖΑΡ**** ΚΥΡΙΑΚΗ</t>
  </si>
  <si>
    <t>30629/9-8-2023</t>
  </si>
  <si>
    <t>ΧΑΔΟ*** ΧΡΙΣΤΙΝΑ</t>
  </si>
  <si>
    <t>30970/11-8-2023</t>
  </si>
  <si>
    <t>ΖΕ** ΡΑΦΗΛΙΑ</t>
  </si>
  <si>
    <t>30895/11-8-2023</t>
  </si>
  <si>
    <t>ΚΑΡΑΧΑΛ*** ΘΕΟΔΩΡΑ</t>
  </si>
  <si>
    <t>30553/9-8-2023</t>
  </si>
  <si>
    <t>ΤΣΙΤΗΡ*** ΑΝΑΣΤΑΣΙΑ</t>
  </si>
  <si>
    <t>30729/10-8-2023</t>
  </si>
  <si>
    <t>ΧΡΙΣΤΟΔΟΥΛ******* ΓΕΩΡΓΙΑ</t>
  </si>
  <si>
    <t>29776/2-8-2023</t>
  </si>
  <si>
    <t>ΚΑΡΑΜΗΤ*** ΟΛΓΑ</t>
  </si>
  <si>
    <t>30290/7-8-2023</t>
  </si>
  <si>
    <t>ΕΥΑΓΓΕΛΟΠΟΥ*** ΝΙΚΗ</t>
  </si>
  <si>
    <t>30551/9-8-2023</t>
  </si>
  <si>
    <t>ΣΕΙΝΟΠΟ**** ΣΠΥΡΙΔΟΥΛΑ</t>
  </si>
  <si>
    <t>30891/11-8-2023</t>
  </si>
  <si>
    <t>ΤΣΟΛΕΡ**** ΣΟΦΙΑ</t>
  </si>
  <si>
    <t>30897/11-8-2023</t>
  </si>
  <si>
    <t>ΖΩ** ΑΓΓΕΛΙΚΗ</t>
  </si>
  <si>
    <t>30902/11-8-2023</t>
  </si>
  <si>
    <t>ΣΤΕΦΑ*** ΒΑΣΙΛΙΚΗ</t>
  </si>
  <si>
    <t>30959/11-8-2023</t>
  </si>
  <si>
    <t>ΤΖΑΜ*** ΕΥΑΓΓΕΛΙΑ</t>
  </si>
  <si>
    <t>30992/11-8-2023</t>
  </si>
  <si>
    <t>ΠΕΤΡΟΠΟ****  ΝΙΚΟΛΑΟΣ</t>
  </si>
  <si>
    <t>ΞΕΝΟΦΩΝ</t>
  </si>
  <si>
    <t>30994/11-8-2023</t>
  </si>
  <si>
    <t>ΣΤΑΜΑΤΕΛΟΠ***** ΑΓΓΕΛΙΚΗ</t>
  </si>
  <si>
    <t>ΔΙΟΝΥΣΗΣ</t>
  </si>
  <si>
    <t>30903/11-8-2023</t>
  </si>
  <si>
    <t>ΤΟΛ*** ΕΙΡΗΝΗ - ΑΡΧΟΝΤΟΥΛΑ</t>
  </si>
  <si>
    <t>29914/3-8-2023</t>
  </si>
  <si>
    <t xml:space="preserve"> ΒΟΥΖ** ΜΑΡΙΑ</t>
  </si>
  <si>
    <t>29969/3-8-2023</t>
  </si>
  <si>
    <t>ΤΡΙΑΝΤΑΦΥΛ*** ΣΤΑΜΑΤΙΝΑ</t>
  </si>
  <si>
    <t>30285/7-8-2023</t>
  </si>
  <si>
    <t>ΘΕΟΔΩ*** ΓΕΩΡΓΙΑ</t>
  </si>
  <si>
    <t>30422/8-8-2023</t>
  </si>
  <si>
    <t>ΒΑΛ** ΜΑΡΓΑΡΙΤΑ</t>
  </si>
  <si>
    <t>29759/2-8-2023</t>
  </si>
  <si>
    <t>ΘΕΟΔΩ*** ΧΑΡΙΚΛΕΙΑ</t>
  </si>
  <si>
    <t>30032/4-8-2023</t>
  </si>
  <si>
    <t>ΓΕΒΡ*** ΠΑΝΑΓΙΩΤΑ</t>
  </si>
  <si>
    <t>ΣΤΑΜΑΤΙΟΣ</t>
  </si>
  <si>
    <t>30017/4-8-2023</t>
  </si>
  <si>
    <t>ΤΣΑΚ*** ΑΙΚΑΤΕΡΙΝΗ</t>
  </si>
  <si>
    <t>30314/7-8-2023</t>
  </si>
  <si>
    <t>ΑΘΑΝΑΣΙΑ*** ΜΕΤΑΜΟΡΦΩΣΗ</t>
  </si>
  <si>
    <t>30430/8-8-2023</t>
  </si>
  <si>
    <t>ΔΡΟΥ** ΚΩΝΣΤΑΝΤΙΝΑ</t>
  </si>
  <si>
    <t>3100/11-8-2023</t>
  </si>
  <si>
    <t>ΠΑΠΑΔΟΠΟ**** ΕΥΘΑΛΙΑ</t>
  </si>
  <si>
    <t>29765/2-8-2023</t>
  </si>
  <si>
    <t>ΚΑΡΑΝ*** ΑΡΣΕΝΙΑ</t>
  </si>
  <si>
    <t>ΝΙΚΗΤΑΣ</t>
  </si>
  <si>
    <t>29930/3-8-2023</t>
  </si>
  <si>
    <t>ΚΑΛΑΜΙΩΤ** ΧΡΥΣΟΒΑΛΑΝΤΗΣ</t>
  </si>
  <si>
    <t>ΓΙΟΒΑΝΙΔ** ΓΡΗΓΟΡΙΟΣ</t>
  </si>
  <si>
    <t>ΣΤΕΡΓΙΟΣ</t>
  </si>
  <si>
    <t>30034/4-8-2023</t>
  </si>
  <si>
    <t>ΤΣΙΑΒ** ΜΑΙΛΙΝΤΑ</t>
  </si>
  <si>
    <t xml:space="preserve">ΒΑΣΙΛΗΣ </t>
  </si>
  <si>
    <t>30024/4-8-2023</t>
  </si>
  <si>
    <t>ΜΠΑΡΙΑΝ** ΕΛΕΝΗ</t>
  </si>
  <si>
    <t>30552/9-8-2023</t>
  </si>
  <si>
    <t>ΚΑΡΑΜ*** ΑΘΗΝΑ</t>
  </si>
  <si>
    <t>30741/10-8-2023</t>
  </si>
  <si>
    <t>ΧΡΙΣΤΟΔΟΥ*** ΑΙΚΑΤΕΡΙΝΗ</t>
  </si>
  <si>
    <t>30879/11-8-2023</t>
  </si>
  <si>
    <t>ΓΚΟ** ΦΩΤΕΙΝΗ</t>
  </si>
  <si>
    <t>30893/11-8-2023</t>
  </si>
  <si>
    <t>ΖΑΦΕΙΡΟΠΟΥ*** ΠΑΡΑΣΚΕΥΗ</t>
  </si>
  <si>
    <t>30976/11-8-2023</t>
  </si>
  <si>
    <t>ΜΑΡΤΣΕΛ** ΧΡΙΣΤΙΝΑ</t>
  </si>
  <si>
    <t>ΝΕΚΤΑΡΙΟΣ</t>
  </si>
  <si>
    <t>31001/11-8-2023</t>
  </si>
  <si>
    <t>ΔΗΜΗΤΡ*** ΦΩΤΕΙΝΗ - ΜΑΡΙΑ</t>
  </si>
  <si>
    <t>30014/4-8-2023</t>
  </si>
  <si>
    <t>ΓΙΑΝΝΙΤΣΟΠΟ**** ΚΩΝΣΤΑΝΤΙΝΑ</t>
  </si>
  <si>
    <t>30013/4-8-2023</t>
  </si>
  <si>
    <t>ΑΣΗΜ*** ΜΑΡΙΑ</t>
  </si>
  <si>
    <t>ΤΑΞΙΑΡΧΗΣ</t>
  </si>
  <si>
    <t>30286/7-8-2023</t>
  </si>
  <si>
    <t>ΜΠΑΡΙ**** ΝΙΚΗ</t>
  </si>
  <si>
    <t>30471/8-8-2023</t>
  </si>
  <si>
    <t>ΓΡΗΓΟΡΙ**** ΕΛΕΝΗ</t>
  </si>
  <si>
    <t>30528/8-8-2023</t>
  </si>
  <si>
    <t>ΤΣΑΚ*** ΑΓΑΠΗ</t>
  </si>
  <si>
    <t>30556/9-8-2023</t>
  </si>
  <si>
    <t>ΣΩΤΗΡ*** ΧΡΥΣΟΥΛΑ</t>
  </si>
  <si>
    <t>ΑΡΓΥΡΙΟΣ</t>
  </si>
  <si>
    <t>30728/10-8-2023</t>
  </si>
  <si>
    <t>ΚΑΛ*** ΒΕΝΕΤΙΑ</t>
  </si>
  <si>
    <t>30731/10-8-2023</t>
  </si>
  <si>
    <t>ΚΙΤ** - ΜΑΡ*** ΧΑΡΙΚΛΕΙΑ</t>
  </si>
  <si>
    <t>ΧΑΡΙΛΑΟΣ</t>
  </si>
  <si>
    <t>30734/10-8-2023</t>
  </si>
  <si>
    <t>ΚΑΜΠ*** ΑΙΚΑΤΕΡΙΝΗ</t>
  </si>
  <si>
    <t>30894/11-8-2023</t>
  </si>
  <si>
    <t>ΠΑΠΑΔ*** ΜΑΡΙΑ</t>
  </si>
  <si>
    <t>ΣΠΥΡΟΣ</t>
  </si>
  <si>
    <t>30896/11-8-2023</t>
  </si>
  <si>
    <t>ΚΑΡΑΓΚΟ*** ΣΠΥΡΙΔΟΥΛΑ</t>
  </si>
  <si>
    <t>30958/11-8-2023</t>
  </si>
  <si>
    <t>ΜΑΣΤΟΡΟΠΟ****  ΙΩΑΝΝΑ</t>
  </si>
  <si>
    <t>30957/11-8-2023</t>
  </si>
  <si>
    <t xml:space="preserve">ΓΡΗΓΟΡΙ**** ΣΤΥΛΙΑΝΗ </t>
  </si>
  <si>
    <t>30337/7-8-2023</t>
  </si>
  <si>
    <t>ΣΠΑΤΟΒ*** ΜΑΡΙΑ</t>
  </si>
  <si>
    <t>30433/8-8-2023</t>
  </si>
  <si>
    <t>ΛΑΖΑΡ** ΚΑΛΛΙΟΠΗ</t>
  </si>
  <si>
    <t>30869/11-8-2023</t>
  </si>
  <si>
    <t>ΠΑΠΑΦ*** ΠΑΝΑΓΙΩΤΑ</t>
  </si>
  <si>
    <t>29764/2-8-2023</t>
  </si>
  <si>
    <t>ΧΑΤΖΗΔΑΒΙΤ*** ΣΒΕΤΛΑΝΑ</t>
  </si>
  <si>
    <t>30036/4-8-2023</t>
  </si>
  <si>
    <t>ΠΑΝ*** ΜΕΡΣΙΝΗ</t>
  </si>
  <si>
    <t>30309/7-8-2023</t>
  </si>
  <si>
    <t>ΜΠΑΡΙΑ*** ΜΑΡΙΝΑ</t>
  </si>
  <si>
    <t>30737/10-8-2023</t>
  </si>
  <si>
    <t>ΤΣΑΝΤ*** ΕΛΕΝΗ</t>
  </si>
  <si>
    <t>ΣΤΕΦΑΝΟΣ</t>
  </si>
  <si>
    <t>30748/10-8-2023</t>
  </si>
  <si>
    <t>ΤΣΕ** ΣΤΑΥΡΟΥΛΑ</t>
  </si>
  <si>
    <t>30960/11-8-2023</t>
  </si>
  <si>
    <t>ΔΗΜΟΠΟ**** ΦΩΤΕΙΝΗ</t>
  </si>
  <si>
    <t>29761/2-8-2023</t>
  </si>
  <si>
    <t>ΠΟΥ** ΧΡΙΣΤΙΝΑ</t>
  </si>
  <si>
    <t>ΣΤΥΛΙΑΝΟΣ - ΕΥΣΤΡΑΤΙΟΣ</t>
  </si>
  <si>
    <t>30311/7-8-2023</t>
  </si>
  <si>
    <t>ΣΤΑΜ**** ΙΩΑΝΝΗΣ</t>
  </si>
  <si>
    <t>30531/8-8-2023</t>
  </si>
  <si>
    <t>ΝΤΖΙΑΡΝΤΖ**** ΓΛΥΚΕΡΙΑ</t>
  </si>
  <si>
    <t>ΧΡΙΣΤΟΦΟΡΟΣ</t>
  </si>
  <si>
    <t>30975/11-8-2023</t>
  </si>
  <si>
    <t>ΧΡΙΣΤΟΔΟ**** ΝΙΚΟΣ</t>
  </si>
  <si>
    <t>ΛΟΥΚΑΣ</t>
  </si>
  <si>
    <t>30875/11-8-2023</t>
  </si>
  <si>
    <t>ΠΑΣΧΑΛ**** ΕΛΕΝΗ</t>
  </si>
  <si>
    <t>30327/7-8-2023</t>
  </si>
  <si>
    <t>ΚΑΡΑΧΑΛ*** ΕΥΣΤΑΘΙΑ</t>
  </si>
  <si>
    <t>30532/8-8-2023</t>
  </si>
  <si>
    <t>ΑΛ*** ΜΑΡΙΑ</t>
  </si>
  <si>
    <t>30628/9-8-2023</t>
  </si>
  <si>
    <t>ΠΡΟΚ*** ΟΛΓΑ</t>
  </si>
  <si>
    <t>30870/11-8-2023</t>
  </si>
  <si>
    <t>ΖΑΡΚ*** ΕΛΕΝΗ</t>
  </si>
  <si>
    <t>30878/11-8-2023</t>
  </si>
  <si>
    <t>ΚΑΜΠΟΛ** ΓΕΩΡΓΙΟΣ</t>
  </si>
  <si>
    <t xml:space="preserve">ΔΗΜΗΤΡΗΣ </t>
  </si>
  <si>
    <t>30887/11-8-2023</t>
  </si>
  <si>
    <t>ΑΓΓΕΛΟΠΟ**** ΕΙΡΗΝΗ - ΣΟΦΙΑ</t>
  </si>
  <si>
    <t>30892/11-8-2023</t>
  </si>
  <si>
    <t>ΤΟΛ** ΒΑΣΙΛΙΚΗ</t>
  </si>
  <si>
    <t>30969/11-8-2023</t>
  </si>
  <si>
    <t>ΣΑΙΝΟΠΟ**** ΣΤΑΜΑΤΙΑ</t>
  </si>
  <si>
    <t>ΚΑΝΑΡΗΣ</t>
  </si>
  <si>
    <t>30968/11-8-2023</t>
  </si>
  <si>
    <t>ΚΑΜΠΟ*** ΣΟΦΙΑ</t>
  </si>
  <si>
    <t>30967/11-8-2023</t>
  </si>
  <si>
    <t>ΤΖΙΒ**** ΜΑΡΙΑ</t>
  </si>
  <si>
    <t>29339/31-7-2023</t>
  </si>
  <si>
    <t>ΧΑΤΖΗΚΩΝΣΤΑΝ***** ΜΥΡΣΙΝΗ</t>
  </si>
  <si>
    <t xml:space="preserve">ΙΑΚΩΒΟΣ </t>
  </si>
  <si>
    <t>29548/1-8-2023</t>
  </si>
  <si>
    <t>ΠΑΙΣ*** ΠΗΝΕΛΟΠΗ</t>
  </si>
  <si>
    <t>ΣΑΒΒΑΣ</t>
  </si>
  <si>
    <t>29798/2-8-2023</t>
  </si>
  <si>
    <t>ΗΛΙΑΣ</t>
  </si>
  <si>
    <t>29910/3-8-2023</t>
  </si>
  <si>
    <t>ΚΑΖΛ*** ΕΥΑΓΓΕΛΙΑ</t>
  </si>
  <si>
    <t>29925/3-8-2023</t>
  </si>
  <si>
    <t>ΠΑΠΑΣΠΥΡΟΠΟ**** ΚΩΝΣΤΑΝΤΙΝΑ</t>
  </si>
  <si>
    <t>ΕΥΘΥΜΙΟΣ</t>
  </si>
  <si>
    <t>29927/3-8-2023</t>
  </si>
  <si>
    <t>ΖΩΦ** ΑΛΕΞΑΝΔΡΑ</t>
  </si>
  <si>
    <t>30023/4-8-2023</t>
  </si>
  <si>
    <t>ΠΑΠΑΝΙΚΟΛ*** ΧΡΙΣΤΙΝΑ</t>
  </si>
  <si>
    <t>ΑΙΜΙΛΙΟΣ</t>
  </si>
  <si>
    <t>30016/4-8-2023</t>
  </si>
  <si>
    <t>ΚΟΛ*** ΣΤΑΥΡΟΥΛΑ</t>
  </si>
  <si>
    <t>30071/4-8-2023</t>
  </si>
  <si>
    <t>ΚΟΛΟΚ**** ΜΑΡΙΑ</t>
  </si>
  <si>
    <t>30284/7-8-2023</t>
  </si>
  <si>
    <t>ΓΡΗΓΟΡ**** ΜΑΡΓΑΡΙΤΑ</t>
  </si>
  <si>
    <t>30334/7-8-2023</t>
  </si>
  <si>
    <t>ΔΕ** ΜΑΡΙΝΑ</t>
  </si>
  <si>
    <t>30288/7-8-2023</t>
  </si>
  <si>
    <t xml:space="preserve">ΚΡΙΚ**  ΜΑΡΙΑ </t>
  </si>
  <si>
    <t>30313/7-8-2023</t>
  </si>
  <si>
    <t>ΑΝΔ** ΒΑΣΙΛΙΚΗ</t>
  </si>
  <si>
    <t>30421/8-8-2023</t>
  </si>
  <si>
    <t>ΜΕΙΝΤ***  ΕΛΕΝΗ</t>
  </si>
  <si>
    <t>ΠΟΛΥΒΙΟΣ</t>
  </si>
  <si>
    <t>30424/8-8-2023</t>
  </si>
  <si>
    <t>ΚΥΡΙΑΚ**** ΑΓΓΕΛΑ</t>
  </si>
  <si>
    <t>30549/9-8-2023</t>
  </si>
  <si>
    <t>ΣΕΙΝΟΠΟ**** ΣΤΑΜΑΤΙΑ</t>
  </si>
  <si>
    <t>ΑΡΙΣΤΕΙΔΗΣ</t>
  </si>
  <si>
    <t>30555/9-8-2023</t>
  </si>
  <si>
    <t>ΚΟΜΠ*** ΠΗΝΕΛΟΠΗ</t>
  </si>
  <si>
    <t>30742/10-8-2023</t>
  </si>
  <si>
    <t>ΛΕΡ*** ΚΥΡΙΑΚΗ</t>
  </si>
  <si>
    <t>30747/10-8-2023</t>
  </si>
  <si>
    <t>ΚΟΜΛ*** ΦΩΤΕΙΝΗ</t>
  </si>
  <si>
    <t>30900/11-8-2023</t>
  </si>
  <si>
    <t xml:space="preserve">ΠΟΥΝΤΑΧ**** ΡΙΜΜΑ - ΕΙΡΗΝΗ </t>
  </si>
  <si>
    <t>ΑΙΝΤΑΡ</t>
  </si>
  <si>
    <t>30901/11-8-2023</t>
  </si>
  <si>
    <t>ΤΣΕΝΤ*** ΒΑΣΙΛΙΚΗ</t>
  </si>
  <si>
    <t>30963/11-8-2023</t>
  </si>
  <si>
    <t>ΠΡΟΚΟΠ*** ΣΟΦΙΑ</t>
  </si>
  <si>
    <t>30961/11-8-2023</t>
  </si>
  <si>
    <t>ΚΑΡΑΧΑΛ*** ΕΛΩΝΑ</t>
  </si>
  <si>
    <t>ΣΤΑΥΡΟΣ</t>
  </si>
  <si>
    <t>30997/11-8-2033</t>
  </si>
  <si>
    <t>ΚΑΠ*** ΑΝΝΑ - ΜΑΡΙΑ</t>
  </si>
  <si>
    <t>30999/11-8-2023</t>
  </si>
  <si>
    <t>ΧΑΤΖΗΣ**** ΑΝΝΑ</t>
  </si>
  <si>
    <t>29331/31-7-2023</t>
  </si>
  <si>
    <t>ΣΤΕ** ΣΠΥΡΙΔΟΥΛΑ</t>
  </si>
  <si>
    <t>29336/31-7-2023</t>
  </si>
  <si>
    <t>ΒΑΣΔ**** ΙΩΑΝΝΑ</t>
  </si>
  <si>
    <t>29547/1-8-2023</t>
  </si>
  <si>
    <t>ΠΑΡΙΑ*** ΛΟΥΚΙΑ</t>
  </si>
  <si>
    <t>30015/4-8-2023</t>
  </si>
  <si>
    <t>ΓΟΥ** ΑΙΚΑΤΕΡΙΝΗ</t>
  </si>
  <si>
    <t>30055/4-8-2023</t>
  </si>
  <si>
    <t>ΑΛΜΠΟΥΝ**** ΑΘΗΝΑ</t>
  </si>
  <si>
    <t>30335/7-8-2023</t>
  </si>
  <si>
    <t>ΝΤΟΥΖ** ΕΙΡΗΝΗ</t>
  </si>
  <si>
    <t>30287/7-8-2023</t>
  </si>
  <si>
    <t>ΚΟΥΡΑΚΗ - ΚΟΥΛΗ ΣΤΥΛΙΑΝΗ</t>
  </si>
  <si>
    <t>30296/7-8-2023</t>
  </si>
  <si>
    <t>ΔΕΛΗΠΑΥΛ*** ΑΙΚΑΤΕΡΙΝΗ</t>
  </si>
  <si>
    <t>30554/9-8-2023</t>
  </si>
  <si>
    <t>ΜΠΕΛ*** ΑΛΕΞΑΝΔΡΑ</t>
  </si>
  <si>
    <t>30558/9-8-2023</t>
  </si>
  <si>
    <t>ΤΣΙΤΗΡ*** ΔΕΣΠΟΙΝΑ</t>
  </si>
  <si>
    <t>30735/10-8-2023</t>
  </si>
  <si>
    <t>ΤΡΙΑΝΤΑΦΥΛ*** ΔΗΜΗΤΡΑ</t>
  </si>
  <si>
    <t>30884/11-8-2023</t>
  </si>
  <si>
    <t>ΚΑΛΙΑΓ** - ΤΖΑΝ** ΧΡΙΣΤΙΝΑ</t>
  </si>
  <si>
    <t>30889/11-8-2023</t>
  </si>
  <si>
    <t>ΚΑΜΠΟ*** ΓΕΩΡΓΙΑ - ΕΛΕΥΘΕΡΙΑ</t>
  </si>
  <si>
    <t>30956/11-8-2023</t>
  </si>
  <si>
    <t>ΓΙΑΝΝΟΠΟΥ*** ΧΡΥΣΟΥΛΑ - ΕΛΕΥΘΕΡΙΑ</t>
  </si>
  <si>
    <t>ΝΙΚ*** ΔΗΜΗΤΡΑ</t>
  </si>
  <si>
    <t>29337/31-7-2023</t>
  </si>
  <si>
    <t>ΖΩ** ΜΑΡΙΑΝΑ</t>
  </si>
  <si>
    <t>29550/1-8-2023</t>
  </si>
  <si>
    <t>ΤΣΕΚ**** ΕΛΕΝΗ</t>
  </si>
  <si>
    <t>29793/2-8-2023</t>
  </si>
  <si>
    <t>ΣΤΕΦΑΝ**** ΣΟΦΙΑ</t>
  </si>
  <si>
    <t>29919/3-8-2023</t>
  </si>
  <si>
    <t>ΒΑΡΕΛ** ΑΡΣΕΝΙΟΣ</t>
  </si>
  <si>
    <t>ΟΝΟΥΦΡΙΟΣ</t>
  </si>
  <si>
    <t>30027/4-8-2023</t>
  </si>
  <si>
    <t>ΠΛΑΒΟ**** ΕΛΕΝΗ - ΧΡΥΣΟΒΑΛΑΝΤΗ</t>
  </si>
  <si>
    <t>30145/4-8-2023</t>
  </si>
  <si>
    <t>ΑΓΓΕΛΟΥ*** ΔΕΣΠΟΙΝΑ</t>
  </si>
  <si>
    <t>30320/7-8-2023</t>
  </si>
  <si>
    <t>ΧΡΙΣΤΟΔΟΥΛΟΠ***** ΑΙΚΑΤΕΡΙΝΗ</t>
  </si>
  <si>
    <t>ΑΣΗΜΑΚΗΣ</t>
  </si>
  <si>
    <t>30434/8-8-2023</t>
  </si>
  <si>
    <t>ΣΕΡ*** ΣΠΥΡΙΔΟΥΛΑ</t>
  </si>
  <si>
    <t>30530/8-8-2023</t>
  </si>
  <si>
    <t>ΛΑΙΜ** ΠΑΝΑΓΙΩΤΑ</t>
  </si>
  <si>
    <t>ΘΕΜΙΣΤΟΚΛΗΣ</t>
  </si>
  <si>
    <t>30557/9-8-2023</t>
  </si>
  <si>
    <t>ΝΤΑΡΚΑΤΣ**** ΜΙΧΑΗΛ</t>
  </si>
  <si>
    <t>30739/10-8-2023</t>
  </si>
  <si>
    <t>ΤΣΟΥΛ*** ΙΩΑΝΝΗΣ</t>
  </si>
  <si>
    <t>30743/10-8-2023</t>
  </si>
  <si>
    <t>ΚΑΡΑΧΑΛ*** ΑΝΔΡΙΑΝΑ</t>
  </si>
  <si>
    <t>30745/10-8-2023</t>
  </si>
  <si>
    <t>ΝΤΡΑΝ** ΜΑΡΙΑ</t>
  </si>
  <si>
    <t>30872/11-8-2023</t>
  </si>
  <si>
    <t xml:space="preserve">ΘΕΟΔΩΡ** ΓΕΩΡΓΙΟΣ </t>
  </si>
  <si>
    <t>30966/11-8-2023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</si>
</sst>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b/>
      <sz val="22"/>
      <color theme="1"/>
      <name val="Times New Roman"/>
      <family val="1"/>
      <charset val="161"/>
    </font>
    <font>
      <b/>
      <sz val="10"/>
      <name val="Times New Roman"/>
      <family val="1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0"/>
      <color theme="1"/>
      <name val="Times New Roman"/>
      <family val="1"/>
      <charset val="161"/>
    </font>
    <font>
      <b/>
      <sz val="9"/>
      <name val="Times New Roman"/>
      <family val="1"/>
      <charset val="161"/>
    </font>
    <font>
      <b/>
      <sz val="9"/>
      <color theme="1"/>
      <name val="Times New Roman"/>
      <family val="1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 wrapText="1"/>
    </xf>
    <xf numFmtId="0" fontId="3" fillId="4" borderId="2" xfId="0" applyFont="1" applyFill="1" applyBorder="1" applyAlignment="1">
      <alignment horizontal="center"/>
    </xf>
    <xf numFmtId="0" fontId="4" fillId="5" borderId="2" xfId="0" applyFont="1" applyFill="1" applyBorder="1"/>
    <xf numFmtId="0" fontId="6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83FC-4D3E-4B19-A8FD-DCC1980F6360}">
  <dimension ref="A1:U93"/>
  <sheetViews>
    <sheetView tabSelected="1" topLeftCell="A58" workbookViewId="0">
      <selection activeCell="H4" sqref="H4"/>
    </sheetView>
  </sheetViews>
  <sheetFormatPr defaultRowHeight="15" x14ac:dyDescent="0.25"/>
  <cols>
    <col min="1" max="1" width="29.85546875" customWidth="1"/>
    <col min="2" max="2" width="12.85546875" customWidth="1"/>
    <col min="3" max="3" width="14.42578125" customWidth="1"/>
    <col min="6" max="6" width="7.42578125" customWidth="1"/>
    <col min="7" max="7" width="10.28515625" customWidth="1"/>
    <col min="8" max="8" width="6.5703125" customWidth="1"/>
    <col min="9" max="9" width="6.28515625" customWidth="1"/>
    <col min="10" max="10" width="5.140625" customWidth="1"/>
    <col min="11" max="11" width="6" customWidth="1"/>
    <col min="12" max="12" width="6.28515625" customWidth="1"/>
    <col min="13" max="13" width="6.42578125" customWidth="1"/>
    <col min="15" max="15" width="7.28515625" customWidth="1"/>
    <col min="16" max="16" width="6.5703125" customWidth="1"/>
    <col min="17" max="17" width="7.140625" customWidth="1"/>
    <col min="18" max="18" width="7.5703125" customWidth="1"/>
    <col min="19" max="19" width="6.140625" customWidth="1"/>
    <col min="20" max="20" width="4.7109375" customWidth="1"/>
    <col min="21" max="21" width="10.140625" customWidth="1"/>
  </cols>
  <sheetData>
    <row r="1" spans="1:21" ht="27" x14ac:dyDescent="0.25">
      <c r="A1" s="1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2"/>
      <c r="T1" s="2"/>
      <c r="U1" s="2"/>
    </row>
    <row r="2" spans="1:21" ht="27" x14ac:dyDescent="0.25">
      <c r="A2" s="1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3"/>
      <c r="T2" s="3"/>
      <c r="U2" s="3"/>
    </row>
    <row r="3" spans="1:21" ht="144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1" t="s">
        <v>10</v>
      </c>
      <c r="K3" s="11" t="s">
        <v>11</v>
      </c>
      <c r="L3" s="11" t="s">
        <v>11</v>
      </c>
      <c r="M3" s="11" t="s">
        <v>12</v>
      </c>
      <c r="N3" s="11" t="s">
        <v>12</v>
      </c>
      <c r="O3" s="11" t="s">
        <v>13</v>
      </c>
      <c r="P3" s="11" t="s">
        <v>14</v>
      </c>
      <c r="Q3" s="11" t="s">
        <v>15</v>
      </c>
      <c r="R3" s="11" t="s">
        <v>16</v>
      </c>
      <c r="S3" s="11" t="s">
        <v>17</v>
      </c>
      <c r="T3" s="11" t="s">
        <v>17</v>
      </c>
      <c r="U3" s="10" t="s">
        <v>18</v>
      </c>
    </row>
    <row r="4" spans="1:21" x14ac:dyDescent="0.25">
      <c r="A4" s="4" t="s">
        <v>19</v>
      </c>
      <c r="B4" s="4" t="s">
        <v>20</v>
      </c>
      <c r="C4" s="4" t="s">
        <v>21</v>
      </c>
      <c r="D4" s="5">
        <v>170</v>
      </c>
      <c r="E4" s="5">
        <v>241</v>
      </c>
      <c r="F4" s="5">
        <v>30</v>
      </c>
      <c r="G4" s="5">
        <f t="shared" ref="G4:G29" si="0">(D4*17)+(E4*10)+(F4*17)</f>
        <v>5810</v>
      </c>
      <c r="H4" s="12">
        <f t="shared" ref="H4:H29" si="1">G4</f>
        <v>5810</v>
      </c>
      <c r="I4" s="12">
        <v>0</v>
      </c>
      <c r="J4" s="12" t="str">
        <f t="shared" ref="J4:J29" si="2">IF(I4=4,"30",IF(I4=5,"40",IF(I4=6,"50",IF(I4=7,"60",IF(I4=8,"70",IF(I4=9,"80",IF(I4=10,"90",IF(I4=11,"100",IF(I4=12,"110","0")))))))))</f>
        <v>0</v>
      </c>
      <c r="K4" s="12">
        <v>0</v>
      </c>
      <c r="L4" s="12">
        <f t="shared" ref="L4:L29" si="3">K4*5</f>
        <v>0</v>
      </c>
      <c r="M4" s="12">
        <v>0</v>
      </c>
      <c r="N4" s="12">
        <f t="shared" ref="N4:N18" si="4">IF(M4&gt;=2,M4*10-10,M4*5)</f>
        <v>0</v>
      </c>
      <c r="O4" s="12">
        <v>0</v>
      </c>
      <c r="P4" s="12">
        <f t="shared" ref="P4:P15" si="5">O4*10</f>
        <v>0</v>
      </c>
      <c r="Q4" s="12">
        <v>0</v>
      </c>
      <c r="R4" s="12" t="str">
        <f t="shared" ref="R4:R29" si="6">IF(Q4&gt;69,"17",IF(Q4&gt;66,"15",IF(Q4&gt;59,"12",IF(Q4&gt;49,"10","0"))))</f>
        <v>0</v>
      </c>
      <c r="S4" s="12">
        <v>52</v>
      </c>
      <c r="T4" s="12" t="str">
        <f t="shared" ref="T4:T29" si="7">IF(S4&gt;50,"20",IF(S4&gt;1,"10","0"))</f>
        <v>20</v>
      </c>
      <c r="U4" s="12">
        <f t="shared" ref="U4:U67" si="8">H4++J4+L4+N4+P4+R4+T4</f>
        <v>5830</v>
      </c>
    </row>
    <row r="5" spans="1:21" x14ac:dyDescent="0.25">
      <c r="A5" s="4" t="s">
        <v>22</v>
      </c>
      <c r="B5" s="4" t="s">
        <v>23</v>
      </c>
      <c r="C5" s="4" t="s">
        <v>24</v>
      </c>
      <c r="D5" s="5">
        <v>170</v>
      </c>
      <c r="E5" s="5">
        <v>230</v>
      </c>
      <c r="F5" s="5">
        <v>30</v>
      </c>
      <c r="G5" s="5">
        <f t="shared" si="0"/>
        <v>5700</v>
      </c>
      <c r="H5" s="12">
        <f t="shared" si="1"/>
        <v>5700</v>
      </c>
      <c r="I5" s="12">
        <v>0</v>
      </c>
      <c r="J5" s="12" t="str">
        <f t="shared" si="2"/>
        <v>0</v>
      </c>
      <c r="K5" s="12">
        <v>0</v>
      </c>
      <c r="L5" s="12">
        <f t="shared" si="3"/>
        <v>0</v>
      </c>
      <c r="M5" s="12">
        <v>0</v>
      </c>
      <c r="N5" s="12">
        <f t="shared" si="4"/>
        <v>0</v>
      </c>
      <c r="O5" s="12">
        <v>0</v>
      </c>
      <c r="P5" s="12">
        <f t="shared" si="5"/>
        <v>0</v>
      </c>
      <c r="Q5" s="12">
        <v>0</v>
      </c>
      <c r="R5" s="12" t="str">
        <f t="shared" si="6"/>
        <v>0</v>
      </c>
      <c r="S5" s="12">
        <v>66</v>
      </c>
      <c r="T5" s="12" t="str">
        <f t="shared" si="7"/>
        <v>20</v>
      </c>
      <c r="U5" s="12">
        <f t="shared" si="8"/>
        <v>5720</v>
      </c>
    </row>
    <row r="6" spans="1:21" x14ac:dyDescent="0.25">
      <c r="A6" s="4" t="s">
        <v>25</v>
      </c>
      <c r="B6" s="4" t="s">
        <v>26</v>
      </c>
      <c r="C6" s="4" t="s">
        <v>27</v>
      </c>
      <c r="D6" s="5">
        <v>168</v>
      </c>
      <c r="E6" s="5">
        <v>229</v>
      </c>
      <c r="F6" s="5">
        <v>30</v>
      </c>
      <c r="G6" s="5">
        <f t="shared" si="0"/>
        <v>5656</v>
      </c>
      <c r="H6" s="12">
        <f t="shared" si="1"/>
        <v>5656</v>
      </c>
      <c r="I6" s="12">
        <v>6</v>
      </c>
      <c r="J6" s="12" t="str">
        <f t="shared" si="2"/>
        <v>50</v>
      </c>
      <c r="K6" s="12">
        <v>0</v>
      </c>
      <c r="L6" s="12">
        <f t="shared" si="3"/>
        <v>0</v>
      </c>
      <c r="M6" s="12">
        <v>0</v>
      </c>
      <c r="N6" s="12">
        <f t="shared" si="4"/>
        <v>0</v>
      </c>
      <c r="O6" s="12">
        <v>0</v>
      </c>
      <c r="P6" s="12">
        <f t="shared" si="5"/>
        <v>0</v>
      </c>
      <c r="Q6" s="12">
        <v>0</v>
      </c>
      <c r="R6" s="12" t="str">
        <f t="shared" si="6"/>
        <v>0</v>
      </c>
      <c r="S6" s="12">
        <v>49</v>
      </c>
      <c r="T6" s="12" t="str">
        <f t="shared" si="7"/>
        <v>10</v>
      </c>
      <c r="U6" s="12">
        <f t="shared" si="8"/>
        <v>5716</v>
      </c>
    </row>
    <row r="7" spans="1:21" x14ac:dyDescent="0.25">
      <c r="A7" s="4" t="s">
        <v>28</v>
      </c>
      <c r="B7" s="4" t="s">
        <v>29</v>
      </c>
      <c r="C7" s="4" t="s">
        <v>30</v>
      </c>
      <c r="D7" s="5">
        <v>168</v>
      </c>
      <c r="E7" s="5">
        <v>222</v>
      </c>
      <c r="F7" s="5">
        <v>30</v>
      </c>
      <c r="G7" s="5">
        <f t="shared" si="0"/>
        <v>5586</v>
      </c>
      <c r="H7" s="12">
        <f t="shared" si="1"/>
        <v>5586</v>
      </c>
      <c r="I7" s="12">
        <v>0</v>
      </c>
      <c r="J7" s="12" t="str">
        <f t="shared" si="2"/>
        <v>0</v>
      </c>
      <c r="K7" s="12">
        <v>0</v>
      </c>
      <c r="L7" s="12">
        <f t="shared" si="3"/>
        <v>0</v>
      </c>
      <c r="M7" s="12">
        <v>0</v>
      </c>
      <c r="N7" s="12">
        <f t="shared" si="4"/>
        <v>0</v>
      </c>
      <c r="O7" s="12">
        <v>2</v>
      </c>
      <c r="P7" s="12">
        <f t="shared" si="5"/>
        <v>20</v>
      </c>
      <c r="Q7" s="12">
        <v>0</v>
      </c>
      <c r="R7" s="12" t="str">
        <f t="shared" si="6"/>
        <v>0</v>
      </c>
      <c r="S7" s="12">
        <v>56</v>
      </c>
      <c r="T7" s="12" t="str">
        <f t="shared" si="7"/>
        <v>20</v>
      </c>
      <c r="U7" s="12">
        <f t="shared" si="8"/>
        <v>5626</v>
      </c>
    </row>
    <row r="8" spans="1:21" x14ac:dyDescent="0.25">
      <c r="A8" s="4" t="s">
        <v>31</v>
      </c>
      <c r="B8" s="4" t="s">
        <v>26</v>
      </c>
      <c r="C8" s="4" t="s">
        <v>32</v>
      </c>
      <c r="D8" s="5">
        <v>170</v>
      </c>
      <c r="E8" s="5">
        <v>192</v>
      </c>
      <c r="F8" s="5">
        <v>30</v>
      </c>
      <c r="G8" s="5">
        <f t="shared" si="0"/>
        <v>5320</v>
      </c>
      <c r="H8" s="12">
        <f t="shared" si="1"/>
        <v>5320</v>
      </c>
      <c r="I8" s="12">
        <v>0</v>
      </c>
      <c r="J8" s="12" t="str">
        <f t="shared" si="2"/>
        <v>0</v>
      </c>
      <c r="K8" s="12">
        <v>0</v>
      </c>
      <c r="L8" s="12">
        <f t="shared" si="3"/>
        <v>0</v>
      </c>
      <c r="M8" s="12">
        <v>0</v>
      </c>
      <c r="N8" s="12">
        <f t="shared" si="4"/>
        <v>0</v>
      </c>
      <c r="O8" s="12">
        <v>0</v>
      </c>
      <c r="P8" s="12">
        <f t="shared" si="5"/>
        <v>0</v>
      </c>
      <c r="Q8" s="12">
        <v>0</v>
      </c>
      <c r="R8" s="12" t="str">
        <f t="shared" si="6"/>
        <v>0</v>
      </c>
      <c r="S8" s="12">
        <v>53</v>
      </c>
      <c r="T8" s="12" t="str">
        <f t="shared" si="7"/>
        <v>20</v>
      </c>
      <c r="U8" s="12">
        <f t="shared" si="8"/>
        <v>5340</v>
      </c>
    </row>
    <row r="9" spans="1:21" x14ac:dyDescent="0.25">
      <c r="A9" s="4" t="s">
        <v>33</v>
      </c>
      <c r="B9" s="4" t="s">
        <v>34</v>
      </c>
      <c r="C9" s="4" t="s">
        <v>35</v>
      </c>
      <c r="D9" s="5">
        <v>140</v>
      </c>
      <c r="E9" s="5">
        <v>179</v>
      </c>
      <c r="F9" s="5">
        <v>30</v>
      </c>
      <c r="G9" s="5">
        <f t="shared" si="0"/>
        <v>4680</v>
      </c>
      <c r="H9" s="12">
        <f t="shared" si="1"/>
        <v>4680</v>
      </c>
      <c r="I9" s="12">
        <v>0</v>
      </c>
      <c r="J9" s="12" t="str">
        <f t="shared" si="2"/>
        <v>0</v>
      </c>
      <c r="K9" s="12">
        <v>3</v>
      </c>
      <c r="L9" s="12">
        <f t="shared" si="3"/>
        <v>15</v>
      </c>
      <c r="M9" s="12">
        <v>0</v>
      </c>
      <c r="N9" s="12">
        <f t="shared" si="4"/>
        <v>0</v>
      </c>
      <c r="O9" s="12">
        <v>0</v>
      </c>
      <c r="P9" s="12">
        <f t="shared" si="5"/>
        <v>0</v>
      </c>
      <c r="Q9" s="12">
        <v>0</v>
      </c>
      <c r="R9" s="12" t="str">
        <f t="shared" si="6"/>
        <v>0</v>
      </c>
      <c r="S9" s="12">
        <v>58</v>
      </c>
      <c r="T9" s="12" t="str">
        <f t="shared" si="7"/>
        <v>20</v>
      </c>
      <c r="U9" s="12">
        <f t="shared" si="8"/>
        <v>4715</v>
      </c>
    </row>
    <row r="10" spans="1:21" x14ac:dyDescent="0.25">
      <c r="A10" s="4" t="s">
        <v>36</v>
      </c>
      <c r="B10" s="4" t="s">
        <v>26</v>
      </c>
      <c r="C10" s="4" t="s">
        <v>37</v>
      </c>
      <c r="D10" s="5">
        <v>160</v>
      </c>
      <c r="E10" s="5">
        <v>132</v>
      </c>
      <c r="F10" s="5">
        <v>30</v>
      </c>
      <c r="G10" s="5">
        <f t="shared" si="0"/>
        <v>4550</v>
      </c>
      <c r="H10" s="12">
        <f t="shared" si="1"/>
        <v>4550</v>
      </c>
      <c r="I10" s="12">
        <v>0</v>
      </c>
      <c r="J10" s="12" t="str">
        <f t="shared" si="2"/>
        <v>0</v>
      </c>
      <c r="K10" s="12">
        <v>3</v>
      </c>
      <c r="L10" s="12">
        <f t="shared" si="3"/>
        <v>15</v>
      </c>
      <c r="M10" s="12">
        <v>0</v>
      </c>
      <c r="N10" s="12">
        <f t="shared" si="4"/>
        <v>0</v>
      </c>
      <c r="O10" s="12">
        <v>0</v>
      </c>
      <c r="P10" s="12">
        <f t="shared" si="5"/>
        <v>0</v>
      </c>
      <c r="Q10" s="12">
        <v>0</v>
      </c>
      <c r="R10" s="12" t="str">
        <f t="shared" si="6"/>
        <v>0</v>
      </c>
      <c r="S10" s="12">
        <v>51</v>
      </c>
      <c r="T10" s="12" t="str">
        <f t="shared" si="7"/>
        <v>20</v>
      </c>
      <c r="U10" s="12">
        <f t="shared" si="8"/>
        <v>4585</v>
      </c>
    </row>
    <row r="11" spans="1:21" x14ac:dyDescent="0.25">
      <c r="A11" s="4" t="s">
        <v>38</v>
      </c>
      <c r="B11" s="4" t="s">
        <v>39</v>
      </c>
      <c r="C11" s="4" t="s">
        <v>40</v>
      </c>
      <c r="D11" s="5">
        <v>129</v>
      </c>
      <c r="E11" s="5">
        <v>169</v>
      </c>
      <c r="F11" s="5">
        <v>30</v>
      </c>
      <c r="G11" s="5">
        <f t="shared" si="0"/>
        <v>4393</v>
      </c>
      <c r="H11" s="12">
        <f t="shared" si="1"/>
        <v>4393</v>
      </c>
      <c r="I11" s="12">
        <v>5</v>
      </c>
      <c r="J11" s="12" t="str">
        <f t="shared" si="2"/>
        <v>40</v>
      </c>
      <c r="K11" s="12">
        <v>0</v>
      </c>
      <c r="L11" s="12">
        <f t="shared" si="3"/>
        <v>0</v>
      </c>
      <c r="M11" s="12">
        <v>0</v>
      </c>
      <c r="N11" s="12">
        <f t="shared" si="4"/>
        <v>0</v>
      </c>
      <c r="O11" s="12">
        <v>0</v>
      </c>
      <c r="P11" s="12">
        <f t="shared" si="5"/>
        <v>0</v>
      </c>
      <c r="Q11" s="12">
        <v>69</v>
      </c>
      <c r="R11" s="12" t="str">
        <f t="shared" si="6"/>
        <v>15</v>
      </c>
      <c r="S11" s="12">
        <v>50</v>
      </c>
      <c r="T11" s="12" t="str">
        <f t="shared" si="7"/>
        <v>10</v>
      </c>
      <c r="U11" s="12">
        <f t="shared" si="8"/>
        <v>4458</v>
      </c>
    </row>
    <row r="12" spans="1:21" x14ac:dyDescent="0.25">
      <c r="A12" s="4" t="s">
        <v>41</v>
      </c>
      <c r="B12" s="4" t="s">
        <v>26</v>
      </c>
      <c r="C12" s="4" t="s">
        <v>42</v>
      </c>
      <c r="D12" s="5">
        <v>120</v>
      </c>
      <c r="E12" s="5">
        <v>179</v>
      </c>
      <c r="F12" s="5">
        <v>30</v>
      </c>
      <c r="G12" s="5">
        <f t="shared" si="0"/>
        <v>4340</v>
      </c>
      <c r="H12" s="12">
        <f t="shared" si="1"/>
        <v>4340</v>
      </c>
      <c r="I12" s="12">
        <v>0</v>
      </c>
      <c r="J12" s="12" t="str">
        <f t="shared" si="2"/>
        <v>0</v>
      </c>
      <c r="K12" s="12">
        <v>0</v>
      </c>
      <c r="L12" s="12">
        <f t="shared" si="3"/>
        <v>0</v>
      </c>
      <c r="M12" s="12">
        <v>0</v>
      </c>
      <c r="N12" s="12">
        <f t="shared" si="4"/>
        <v>0</v>
      </c>
      <c r="O12" s="12">
        <v>0</v>
      </c>
      <c r="P12" s="12">
        <f t="shared" si="5"/>
        <v>0</v>
      </c>
      <c r="Q12" s="12">
        <v>0</v>
      </c>
      <c r="R12" s="12" t="str">
        <f t="shared" si="6"/>
        <v>0</v>
      </c>
      <c r="S12" s="12">
        <v>50</v>
      </c>
      <c r="T12" s="12" t="str">
        <f t="shared" si="7"/>
        <v>10</v>
      </c>
      <c r="U12" s="12">
        <f t="shared" si="8"/>
        <v>4350</v>
      </c>
    </row>
    <row r="13" spans="1:21" x14ac:dyDescent="0.25">
      <c r="A13" s="4" t="s">
        <v>43</v>
      </c>
      <c r="B13" s="4" t="s">
        <v>44</v>
      </c>
      <c r="C13" s="4" t="s">
        <v>45</v>
      </c>
      <c r="D13" s="5">
        <v>124</v>
      </c>
      <c r="E13" s="5">
        <v>150</v>
      </c>
      <c r="F13" s="5">
        <v>30</v>
      </c>
      <c r="G13" s="5">
        <f t="shared" si="0"/>
        <v>4118</v>
      </c>
      <c r="H13" s="12">
        <f t="shared" si="1"/>
        <v>4118</v>
      </c>
      <c r="I13" s="12">
        <v>6</v>
      </c>
      <c r="J13" s="12" t="str">
        <f t="shared" si="2"/>
        <v>50</v>
      </c>
      <c r="K13" s="12">
        <v>0</v>
      </c>
      <c r="L13" s="12">
        <f t="shared" si="3"/>
        <v>0</v>
      </c>
      <c r="M13" s="12">
        <v>6</v>
      </c>
      <c r="N13" s="12">
        <f t="shared" si="4"/>
        <v>50</v>
      </c>
      <c r="O13" s="12">
        <v>0</v>
      </c>
      <c r="P13" s="12">
        <f t="shared" si="5"/>
        <v>0</v>
      </c>
      <c r="Q13" s="12">
        <v>0</v>
      </c>
      <c r="R13" s="12" t="str">
        <f t="shared" si="6"/>
        <v>0</v>
      </c>
      <c r="S13" s="12">
        <v>42</v>
      </c>
      <c r="T13" s="12" t="str">
        <f t="shared" si="7"/>
        <v>10</v>
      </c>
      <c r="U13" s="12">
        <f t="shared" si="8"/>
        <v>4228</v>
      </c>
    </row>
    <row r="14" spans="1:21" x14ac:dyDescent="0.25">
      <c r="A14" s="4" t="s">
        <v>46</v>
      </c>
      <c r="B14" s="4" t="s">
        <v>47</v>
      </c>
      <c r="C14" s="4" t="s">
        <v>48</v>
      </c>
      <c r="D14" s="5">
        <v>128</v>
      </c>
      <c r="E14" s="5">
        <v>120</v>
      </c>
      <c r="F14" s="5">
        <v>30</v>
      </c>
      <c r="G14" s="5">
        <f t="shared" si="0"/>
        <v>3886</v>
      </c>
      <c r="H14" s="12">
        <f t="shared" si="1"/>
        <v>3886</v>
      </c>
      <c r="I14" s="12">
        <v>4</v>
      </c>
      <c r="J14" s="12" t="str">
        <f t="shared" si="2"/>
        <v>30</v>
      </c>
      <c r="K14" s="12">
        <v>0</v>
      </c>
      <c r="L14" s="12">
        <f t="shared" si="3"/>
        <v>0</v>
      </c>
      <c r="M14" s="12">
        <v>0</v>
      </c>
      <c r="N14" s="12">
        <f t="shared" si="4"/>
        <v>0</v>
      </c>
      <c r="O14" s="12">
        <v>0</v>
      </c>
      <c r="P14" s="12">
        <f t="shared" si="5"/>
        <v>0</v>
      </c>
      <c r="Q14" s="12">
        <v>0</v>
      </c>
      <c r="R14" s="12" t="str">
        <f t="shared" si="6"/>
        <v>0</v>
      </c>
      <c r="S14" s="12">
        <v>49</v>
      </c>
      <c r="T14" s="12" t="str">
        <f t="shared" si="7"/>
        <v>10</v>
      </c>
      <c r="U14" s="12">
        <f t="shared" si="8"/>
        <v>3926</v>
      </c>
    </row>
    <row r="15" spans="1:21" x14ac:dyDescent="0.25">
      <c r="A15" s="6" t="s">
        <v>49</v>
      </c>
      <c r="B15" s="4" t="s">
        <v>50</v>
      </c>
      <c r="C15" s="4" t="s">
        <v>51</v>
      </c>
      <c r="D15" s="5">
        <v>130</v>
      </c>
      <c r="E15" s="5">
        <v>108</v>
      </c>
      <c r="F15" s="5">
        <v>20</v>
      </c>
      <c r="G15" s="5">
        <f t="shared" si="0"/>
        <v>3630</v>
      </c>
      <c r="H15" s="12">
        <f t="shared" si="1"/>
        <v>3630</v>
      </c>
      <c r="I15" s="12">
        <v>0</v>
      </c>
      <c r="J15" s="12" t="str">
        <f t="shared" si="2"/>
        <v>0</v>
      </c>
      <c r="K15" s="12">
        <v>3</v>
      </c>
      <c r="L15" s="12">
        <f t="shared" si="3"/>
        <v>15</v>
      </c>
      <c r="M15" s="12">
        <v>0</v>
      </c>
      <c r="N15" s="12">
        <f t="shared" si="4"/>
        <v>0</v>
      </c>
      <c r="O15" s="12">
        <v>0</v>
      </c>
      <c r="P15" s="12">
        <f t="shared" si="5"/>
        <v>0</v>
      </c>
      <c r="Q15" s="12">
        <v>0</v>
      </c>
      <c r="R15" s="12" t="str">
        <f t="shared" si="6"/>
        <v>0</v>
      </c>
      <c r="S15" s="12">
        <v>66</v>
      </c>
      <c r="T15" s="12" t="str">
        <f t="shared" si="7"/>
        <v>20</v>
      </c>
      <c r="U15" s="12">
        <f t="shared" si="8"/>
        <v>3665</v>
      </c>
    </row>
    <row r="16" spans="1:21" x14ac:dyDescent="0.25">
      <c r="A16" s="4" t="s">
        <v>52</v>
      </c>
      <c r="B16" s="4" t="s">
        <v>50</v>
      </c>
      <c r="C16" s="4" t="s">
        <v>53</v>
      </c>
      <c r="D16" s="5">
        <v>100</v>
      </c>
      <c r="E16" s="5">
        <v>133</v>
      </c>
      <c r="F16" s="5">
        <v>30</v>
      </c>
      <c r="G16" s="5">
        <f t="shared" si="0"/>
        <v>3540</v>
      </c>
      <c r="H16" s="12">
        <f t="shared" si="1"/>
        <v>3540</v>
      </c>
      <c r="I16" s="12">
        <v>5</v>
      </c>
      <c r="J16" s="12" t="str">
        <f t="shared" si="2"/>
        <v>40</v>
      </c>
      <c r="K16" s="12">
        <v>0</v>
      </c>
      <c r="L16" s="12">
        <f t="shared" si="3"/>
        <v>0</v>
      </c>
      <c r="M16" s="12">
        <v>0</v>
      </c>
      <c r="N16" s="12">
        <f t="shared" si="4"/>
        <v>0</v>
      </c>
      <c r="O16" s="12">
        <v>5</v>
      </c>
      <c r="P16" s="12">
        <v>5</v>
      </c>
      <c r="Q16" s="12">
        <v>0</v>
      </c>
      <c r="R16" s="12" t="str">
        <f t="shared" si="6"/>
        <v>0</v>
      </c>
      <c r="S16" s="12">
        <v>51</v>
      </c>
      <c r="T16" s="12" t="str">
        <f t="shared" si="7"/>
        <v>20</v>
      </c>
      <c r="U16" s="12">
        <f t="shared" si="8"/>
        <v>3605</v>
      </c>
    </row>
    <row r="17" spans="1:21" x14ac:dyDescent="0.25">
      <c r="A17" s="4" t="s">
        <v>54</v>
      </c>
      <c r="B17" s="4" t="s">
        <v>55</v>
      </c>
      <c r="C17" s="4" t="s">
        <v>56</v>
      </c>
      <c r="D17" s="5">
        <v>82</v>
      </c>
      <c r="E17" s="5">
        <v>124</v>
      </c>
      <c r="F17" s="5">
        <v>30</v>
      </c>
      <c r="G17" s="5">
        <f t="shared" si="0"/>
        <v>3144</v>
      </c>
      <c r="H17" s="12">
        <f t="shared" si="1"/>
        <v>3144</v>
      </c>
      <c r="I17" s="12">
        <v>0</v>
      </c>
      <c r="J17" s="12" t="str">
        <f t="shared" si="2"/>
        <v>0</v>
      </c>
      <c r="K17" s="12">
        <v>0</v>
      </c>
      <c r="L17" s="12">
        <f t="shared" si="3"/>
        <v>0</v>
      </c>
      <c r="M17" s="12">
        <v>1</v>
      </c>
      <c r="N17" s="12">
        <f t="shared" si="4"/>
        <v>5</v>
      </c>
      <c r="O17" s="12">
        <v>0</v>
      </c>
      <c r="P17" s="12">
        <f t="shared" ref="P17:P29" si="9">O17*10</f>
        <v>0</v>
      </c>
      <c r="Q17" s="12">
        <v>0</v>
      </c>
      <c r="R17" s="12" t="str">
        <f t="shared" si="6"/>
        <v>0</v>
      </c>
      <c r="S17" s="12">
        <v>46</v>
      </c>
      <c r="T17" s="12" t="str">
        <f t="shared" si="7"/>
        <v>10</v>
      </c>
      <c r="U17" s="12">
        <f t="shared" si="8"/>
        <v>3159</v>
      </c>
    </row>
    <row r="18" spans="1:21" x14ac:dyDescent="0.25">
      <c r="A18" s="6" t="s">
        <v>57</v>
      </c>
      <c r="B18" s="4" t="s">
        <v>58</v>
      </c>
      <c r="C18" s="4" t="s">
        <v>59</v>
      </c>
      <c r="D18" s="5">
        <v>80</v>
      </c>
      <c r="E18" s="5">
        <v>98</v>
      </c>
      <c r="F18" s="5">
        <v>30</v>
      </c>
      <c r="G18" s="5">
        <f t="shared" si="0"/>
        <v>2850</v>
      </c>
      <c r="H18" s="12">
        <f t="shared" si="1"/>
        <v>2850</v>
      </c>
      <c r="I18" s="12">
        <v>0</v>
      </c>
      <c r="J18" s="12" t="str">
        <f t="shared" si="2"/>
        <v>0</v>
      </c>
      <c r="K18" s="12">
        <v>0</v>
      </c>
      <c r="L18" s="12">
        <f t="shared" si="3"/>
        <v>0</v>
      </c>
      <c r="M18" s="12">
        <v>2</v>
      </c>
      <c r="N18" s="12">
        <f t="shared" si="4"/>
        <v>10</v>
      </c>
      <c r="O18" s="12">
        <v>0</v>
      </c>
      <c r="P18" s="12">
        <f t="shared" si="9"/>
        <v>0</v>
      </c>
      <c r="Q18" s="12">
        <v>0</v>
      </c>
      <c r="R18" s="12" t="str">
        <f t="shared" si="6"/>
        <v>0</v>
      </c>
      <c r="S18" s="12">
        <v>47</v>
      </c>
      <c r="T18" s="12" t="str">
        <f t="shared" si="7"/>
        <v>10</v>
      </c>
      <c r="U18" s="12">
        <f t="shared" si="8"/>
        <v>2870</v>
      </c>
    </row>
    <row r="19" spans="1:21" x14ac:dyDescent="0.25">
      <c r="A19" s="4" t="s">
        <v>60</v>
      </c>
      <c r="B19" s="4" t="s">
        <v>20</v>
      </c>
      <c r="C19" s="4" t="s">
        <v>61</v>
      </c>
      <c r="D19" s="5">
        <v>70</v>
      </c>
      <c r="E19" s="5">
        <v>110</v>
      </c>
      <c r="F19" s="5">
        <v>30</v>
      </c>
      <c r="G19" s="5">
        <f t="shared" si="0"/>
        <v>2800</v>
      </c>
      <c r="H19" s="12">
        <f t="shared" si="1"/>
        <v>2800</v>
      </c>
      <c r="I19" s="12">
        <v>0</v>
      </c>
      <c r="J19" s="12" t="str">
        <f t="shared" si="2"/>
        <v>0</v>
      </c>
      <c r="K19" s="12">
        <v>3</v>
      </c>
      <c r="L19" s="12">
        <f t="shared" si="3"/>
        <v>15</v>
      </c>
      <c r="M19" s="12">
        <v>0</v>
      </c>
      <c r="N19" s="12">
        <v>1</v>
      </c>
      <c r="O19" s="12">
        <v>0</v>
      </c>
      <c r="P19" s="12">
        <f t="shared" si="9"/>
        <v>0</v>
      </c>
      <c r="Q19" s="12">
        <v>0</v>
      </c>
      <c r="R19" s="12" t="str">
        <f t="shared" si="6"/>
        <v>0</v>
      </c>
      <c r="S19" s="12">
        <v>45</v>
      </c>
      <c r="T19" s="12" t="str">
        <f t="shared" si="7"/>
        <v>10</v>
      </c>
      <c r="U19" s="12">
        <f t="shared" si="8"/>
        <v>2826</v>
      </c>
    </row>
    <row r="20" spans="1:21" x14ac:dyDescent="0.25">
      <c r="A20" s="4" t="s">
        <v>62</v>
      </c>
      <c r="B20" s="4" t="s">
        <v>63</v>
      </c>
      <c r="C20" s="4" t="s">
        <v>64</v>
      </c>
      <c r="D20" s="5">
        <v>70</v>
      </c>
      <c r="E20" s="5">
        <v>93</v>
      </c>
      <c r="F20" s="5">
        <v>30</v>
      </c>
      <c r="G20" s="5">
        <f t="shared" si="0"/>
        <v>2630</v>
      </c>
      <c r="H20" s="12">
        <f t="shared" si="1"/>
        <v>2630</v>
      </c>
      <c r="I20" s="12">
        <v>0</v>
      </c>
      <c r="J20" s="12" t="str">
        <f t="shared" si="2"/>
        <v>0</v>
      </c>
      <c r="K20" s="12">
        <v>0</v>
      </c>
      <c r="L20" s="12">
        <f t="shared" si="3"/>
        <v>0</v>
      </c>
      <c r="M20" s="12">
        <v>0</v>
      </c>
      <c r="N20" s="12">
        <f t="shared" ref="N20:N29" si="10">IF(M20&gt;=2,M20*10-10,M20*5)</f>
        <v>0</v>
      </c>
      <c r="O20" s="12">
        <v>0</v>
      </c>
      <c r="P20" s="12">
        <f t="shared" si="9"/>
        <v>0</v>
      </c>
      <c r="Q20" s="12">
        <v>0</v>
      </c>
      <c r="R20" s="12" t="str">
        <f t="shared" si="6"/>
        <v>0</v>
      </c>
      <c r="S20" s="12">
        <v>49</v>
      </c>
      <c r="T20" s="12" t="str">
        <f t="shared" si="7"/>
        <v>10</v>
      </c>
      <c r="U20" s="12">
        <f t="shared" si="8"/>
        <v>2640</v>
      </c>
    </row>
    <row r="21" spans="1:21" x14ac:dyDescent="0.25">
      <c r="A21" s="6" t="s">
        <v>65</v>
      </c>
      <c r="B21" s="4" t="s">
        <v>26</v>
      </c>
      <c r="C21" s="4" t="s">
        <v>66</v>
      </c>
      <c r="D21" s="5">
        <v>79</v>
      </c>
      <c r="E21" s="5">
        <v>110</v>
      </c>
      <c r="F21" s="5">
        <v>10</v>
      </c>
      <c r="G21" s="5">
        <f t="shared" si="0"/>
        <v>2613</v>
      </c>
      <c r="H21" s="12">
        <f t="shared" si="1"/>
        <v>2613</v>
      </c>
      <c r="I21" s="12">
        <v>0</v>
      </c>
      <c r="J21" s="12" t="str">
        <f t="shared" si="2"/>
        <v>0</v>
      </c>
      <c r="K21" s="12">
        <v>0</v>
      </c>
      <c r="L21" s="12">
        <f t="shared" si="3"/>
        <v>0</v>
      </c>
      <c r="M21" s="12">
        <v>1</v>
      </c>
      <c r="N21" s="12">
        <f t="shared" si="10"/>
        <v>5</v>
      </c>
      <c r="O21" s="12">
        <v>1</v>
      </c>
      <c r="P21" s="12">
        <f t="shared" si="9"/>
        <v>10</v>
      </c>
      <c r="Q21" s="12">
        <v>0</v>
      </c>
      <c r="R21" s="12" t="str">
        <f t="shared" si="6"/>
        <v>0</v>
      </c>
      <c r="S21" s="12">
        <v>41</v>
      </c>
      <c r="T21" s="12" t="str">
        <f t="shared" si="7"/>
        <v>10</v>
      </c>
      <c r="U21" s="12">
        <f t="shared" si="8"/>
        <v>2638</v>
      </c>
    </row>
    <row r="22" spans="1:21" x14ac:dyDescent="0.25">
      <c r="A22" s="4" t="s">
        <v>67</v>
      </c>
      <c r="B22" s="4" t="s">
        <v>39</v>
      </c>
      <c r="C22" s="4" t="s">
        <v>68</v>
      </c>
      <c r="D22" s="5">
        <v>70</v>
      </c>
      <c r="E22" s="5">
        <v>90</v>
      </c>
      <c r="F22" s="5">
        <v>30</v>
      </c>
      <c r="G22" s="5">
        <f t="shared" si="0"/>
        <v>2600</v>
      </c>
      <c r="H22" s="12">
        <f t="shared" si="1"/>
        <v>2600</v>
      </c>
      <c r="I22" s="12">
        <v>0</v>
      </c>
      <c r="J22" s="12" t="str">
        <f t="shared" si="2"/>
        <v>0</v>
      </c>
      <c r="K22" s="12">
        <v>0</v>
      </c>
      <c r="L22" s="12">
        <f t="shared" si="3"/>
        <v>0</v>
      </c>
      <c r="M22" s="12">
        <v>0</v>
      </c>
      <c r="N22" s="12">
        <f t="shared" si="10"/>
        <v>0</v>
      </c>
      <c r="O22" s="12">
        <v>0</v>
      </c>
      <c r="P22" s="12">
        <f t="shared" si="9"/>
        <v>0</v>
      </c>
      <c r="Q22" s="12">
        <v>0</v>
      </c>
      <c r="R22" s="12" t="str">
        <f t="shared" si="6"/>
        <v>0</v>
      </c>
      <c r="S22" s="12">
        <v>52</v>
      </c>
      <c r="T22" s="12" t="str">
        <f t="shared" si="7"/>
        <v>20</v>
      </c>
      <c r="U22" s="12">
        <f t="shared" si="8"/>
        <v>2620</v>
      </c>
    </row>
    <row r="23" spans="1:21" x14ac:dyDescent="0.25">
      <c r="A23" s="4" t="s">
        <v>69</v>
      </c>
      <c r="B23" s="4" t="s">
        <v>26</v>
      </c>
      <c r="C23" s="4" t="s">
        <v>70</v>
      </c>
      <c r="D23" s="5">
        <v>66</v>
      </c>
      <c r="E23" s="5">
        <v>90</v>
      </c>
      <c r="F23" s="5">
        <v>30</v>
      </c>
      <c r="G23" s="5">
        <f t="shared" si="0"/>
        <v>2532</v>
      </c>
      <c r="H23" s="12">
        <f t="shared" si="1"/>
        <v>2532</v>
      </c>
      <c r="I23" s="12">
        <v>0</v>
      </c>
      <c r="J23" s="12" t="str">
        <f t="shared" si="2"/>
        <v>0</v>
      </c>
      <c r="K23" s="12">
        <v>0</v>
      </c>
      <c r="L23" s="12">
        <f t="shared" si="3"/>
        <v>0</v>
      </c>
      <c r="M23" s="12">
        <v>0</v>
      </c>
      <c r="N23" s="12">
        <f t="shared" si="10"/>
        <v>0</v>
      </c>
      <c r="O23" s="12">
        <v>0</v>
      </c>
      <c r="P23" s="12">
        <f t="shared" si="9"/>
        <v>0</v>
      </c>
      <c r="Q23" s="12">
        <v>0</v>
      </c>
      <c r="R23" s="12" t="str">
        <f t="shared" si="6"/>
        <v>0</v>
      </c>
      <c r="S23" s="12">
        <v>41</v>
      </c>
      <c r="T23" s="12" t="str">
        <f t="shared" si="7"/>
        <v>10</v>
      </c>
      <c r="U23" s="12">
        <f t="shared" si="8"/>
        <v>2542</v>
      </c>
    </row>
    <row r="24" spans="1:21" x14ac:dyDescent="0.25">
      <c r="A24" s="4" t="s">
        <v>71</v>
      </c>
      <c r="B24" s="4" t="s">
        <v>72</v>
      </c>
      <c r="C24" s="4" t="s">
        <v>73</v>
      </c>
      <c r="D24" s="5">
        <v>66</v>
      </c>
      <c r="E24" s="5">
        <v>76</v>
      </c>
      <c r="F24" s="5">
        <v>30</v>
      </c>
      <c r="G24" s="5">
        <f t="shared" si="0"/>
        <v>2392</v>
      </c>
      <c r="H24" s="12">
        <f t="shared" si="1"/>
        <v>2392</v>
      </c>
      <c r="I24" s="12">
        <v>0</v>
      </c>
      <c r="J24" s="12" t="str">
        <f t="shared" si="2"/>
        <v>0</v>
      </c>
      <c r="K24" s="12">
        <v>0</v>
      </c>
      <c r="L24" s="12">
        <f t="shared" si="3"/>
        <v>0</v>
      </c>
      <c r="M24" s="12">
        <v>0</v>
      </c>
      <c r="N24" s="12">
        <f t="shared" si="10"/>
        <v>0</v>
      </c>
      <c r="O24" s="12">
        <v>0</v>
      </c>
      <c r="P24" s="12">
        <f t="shared" si="9"/>
        <v>0</v>
      </c>
      <c r="Q24" s="12">
        <v>0</v>
      </c>
      <c r="R24" s="12" t="str">
        <f t="shared" si="6"/>
        <v>0</v>
      </c>
      <c r="S24" s="12">
        <v>55</v>
      </c>
      <c r="T24" s="12" t="str">
        <f t="shared" si="7"/>
        <v>20</v>
      </c>
      <c r="U24" s="12">
        <f t="shared" si="8"/>
        <v>2412</v>
      </c>
    </row>
    <row r="25" spans="1:21" x14ac:dyDescent="0.25">
      <c r="A25" s="4" t="s">
        <v>74</v>
      </c>
      <c r="B25" s="4" t="s">
        <v>75</v>
      </c>
      <c r="C25" s="4" t="s">
        <v>76</v>
      </c>
      <c r="D25" s="5">
        <v>59</v>
      </c>
      <c r="E25" s="5">
        <v>82</v>
      </c>
      <c r="F25" s="5">
        <v>30</v>
      </c>
      <c r="G25" s="5">
        <f t="shared" si="0"/>
        <v>2333</v>
      </c>
      <c r="H25" s="12">
        <f t="shared" si="1"/>
        <v>2333</v>
      </c>
      <c r="I25" s="12">
        <v>0</v>
      </c>
      <c r="J25" s="12" t="str">
        <f t="shared" si="2"/>
        <v>0</v>
      </c>
      <c r="K25" s="12">
        <v>0</v>
      </c>
      <c r="L25" s="12">
        <f t="shared" si="3"/>
        <v>0</v>
      </c>
      <c r="M25" s="12">
        <v>0</v>
      </c>
      <c r="N25" s="12">
        <f t="shared" si="10"/>
        <v>0</v>
      </c>
      <c r="O25" s="12">
        <v>0</v>
      </c>
      <c r="P25" s="12">
        <f t="shared" si="9"/>
        <v>0</v>
      </c>
      <c r="Q25" s="12">
        <v>0</v>
      </c>
      <c r="R25" s="12" t="str">
        <f t="shared" si="6"/>
        <v>0</v>
      </c>
      <c r="S25" s="12">
        <v>47</v>
      </c>
      <c r="T25" s="12" t="str">
        <f t="shared" si="7"/>
        <v>10</v>
      </c>
      <c r="U25" s="12">
        <f t="shared" si="8"/>
        <v>2343</v>
      </c>
    </row>
    <row r="26" spans="1:21" x14ac:dyDescent="0.25">
      <c r="A26" s="4" t="s">
        <v>77</v>
      </c>
      <c r="B26" s="4" t="s">
        <v>78</v>
      </c>
      <c r="C26" s="4" t="s">
        <v>79</v>
      </c>
      <c r="D26" s="5">
        <v>60</v>
      </c>
      <c r="E26" s="5">
        <v>76</v>
      </c>
      <c r="F26" s="5">
        <v>30</v>
      </c>
      <c r="G26" s="5">
        <f t="shared" si="0"/>
        <v>2290</v>
      </c>
      <c r="H26" s="12">
        <f t="shared" si="1"/>
        <v>2290</v>
      </c>
      <c r="I26" s="12">
        <v>0</v>
      </c>
      <c r="J26" s="12" t="str">
        <f t="shared" si="2"/>
        <v>0</v>
      </c>
      <c r="K26" s="12">
        <v>3</v>
      </c>
      <c r="L26" s="12">
        <f t="shared" si="3"/>
        <v>15</v>
      </c>
      <c r="M26" s="12">
        <v>0</v>
      </c>
      <c r="N26" s="12">
        <f t="shared" si="10"/>
        <v>0</v>
      </c>
      <c r="O26" s="12">
        <v>0</v>
      </c>
      <c r="P26" s="12">
        <f t="shared" si="9"/>
        <v>0</v>
      </c>
      <c r="Q26" s="12">
        <v>0</v>
      </c>
      <c r="R26" s="12" t="str">
        <f t="shared" si="6"/>
        <v>0</v>
      </c>
      <c r="S26" s="12">
        <v>61</v>
      </c>
      <c r="T26" s="12" t="str">
        <f t="shared" si="7"/>
        <v>20</v>
      </c>
      <c r="U26" s="12">
        <f t="shared" si="8"/>
        <v>2325</v>
      </c>
    </row>
    <row r="27" spans="1:21" x14ac:dyDescent="0.25">
      <c r="A27" s="4" t="s">
        <v>80</v>
      </c>
      <c r="B27" s="4" t="s">
        <v>81</v>
      </c>
      <c r="C27" s="4" t="s">
        <v>82</v>
      </c>
      <c r="D27" s="5">
        <v>60</v>
      </c>
      <c r="E27" s="5">
        <v>76</v>
      </c>
      <c r="F27" s="5">
        <v>30</v>
      </c>
      <c r="G27" s="5">
        <f t="shared" si="0"/>
        <v>2290</v>
      </c>
      <c r="H27" s="12">
        <f t="shared" si="1"/>
        <v>2290</v>
      </c>
      <c r="I27" s="12">
        <v>0</v>
      </c>
      <c r="J27" s="12" t="str">
        <f t="shared" si="2"/>
        <v>0</v>
      </c>
      <c r="K27" s="12">
        <v>3</v>
      </c>
      <c r="L27" s="12">
        <f t="shared" si="3"/>
        <v>15</v>
      </c>
      <c r="M27" s="12">
        <v>1</v>
      </c>
      <c r="N27" s="12">
        <f t="shared" si="10"/>
        <v>5</v>
      </c>
      <c r="O27" s="12">
        <v>0</v>
      </c>
      <c r="P27" s="12">
        <f t="shared" si="9"/>
        <v>0</v>
      </c>
      <c r="Q27" s="12">
        <v>0</v>
      </c>
      <c r="R27" s="12" t="str">
        <f t="shared" si="6"/>
        <v>0</v>
      </c>
      <c r="S27" s="12">
        <v>43</v>
      </c>
      <c r="T27" s="12" t="str">
        <f t="shared" si="7"/>
        <v>10</v>
      </c>
      <c r="U27" s="12">
        <f t="shared" si="8"/>
        <v>2320</v>
      </c>
    </row>
    <row r="28" spans="1:21" x14ac:dyDescent="0.25">
      <c r="A28" s="4" t="s">
        <v>83</v>
      </c>
      <c r="B28" s="4" t="s">
        <v>23</v>
      </c>
      <c r="C28" s="4" t="s">
        <v>84</v>
      </c>
      <c r="D28" s="5">
        <v>60</v>
      </c>
      <c r="E28" s="5">
        <v>69</v>
      </c>
      <c r="F28" s="5">
        <v>30</v>
      </c>
      <c r="G28" s="5">
        <f t="shared" si="0"/>
        <v>2220</v>
      </c>
      <c r="H28" s="12">
        <f t="shared" si="1"/>
        <v>2220</v>
      </c>
      <c r="I28" s="12">
        <v>0</v>
      </c>
      <c r="J28" s="12" t="str">
        <f t="shared" si="2"/>
        <v>0</v>
      </c>
      <c r="K28" s="12">
        <v>0</v>
      </c>
      <c r="L28" s="12">
        <f t="shared" si="3"/>
        <v>0</v>
      </c>
      <c r="M28" s="12">
        <v>0</v>
      </c>
      <c r="N28" s="12">
        <f t="shared" si="10"/>
        <v>0</v>
      </c>
      <c r="O28" s="12">
        <v>0</v>
      </c>
      <c r="P28" s="12">
        <f t="shared" si="9"/>
        <v>0</v>
      </c>
      <c r="Q28" s="12">
        <v>0</v>
      </c>
      <c r="R28" s="12" t="str">
        <f t="shared" si="6"/>
        <v>0</v>
      </c>
      <c r="S28" s="12">
        <v>52</v>
      </c>
      <c r="T28" s="12" t="str">
        <f t="shared" si="7"/>
        <v>20</v>
      </c>
      <c r="U28" s="12">
        <f t="shared" si="8"/>
        <v>2240</v>
      </c>
    </row>
    <row r="29" spans="1:21" x14ac:dyDescent="0.25">
      <c r="A29" s="4" t="s">
        <v>85</v>
      </c>
      <c r="B29" s="4" t="s">
        <v>86</v>
      </c>
      <c r="C29" s="4" t="s">
        <v>87</v>
      </c>
      <c r="D29" s="5">
        <v>56</v>
      </c>
      <c r="E29" s="5">
        <v>72</v>
      </c>
      <c r="F29" s="5">
        <v>30</v>
      </c>
      <c r="G29" s="5">
        <f t="shared" si="0"/>
        <v>2182</v>
      </c>
      <c r="H29" s="12">
        <f t="shared" si="1"/>
        <v>2182</v>
      </c>
      <c r="I29" s="12">
        <v>4</v>
      </c>
      <c r="J29" s="12" t="str">
        <f t="shared" si="2"/>
        <v>30</v>
      </c>
      <c r="K29" s="12">
        <v>0</v>
      </c>
      <c r="L29" s="12">
        <f t="shared" si="3"/>
        <v>0</v>
      </c>
      <c r="M29" s="12">
        <v>0</v>
      </c>
      <c r="N29" s="12">
        <f t="shared" si="10"/>
        <v>0</v>
      </c>
      <c r="O29" s="12">
        <v>0</v>
      </c>
      <c r="P29" s="12">
        <f t="shared" si="9"/>
        <v>0</v>
      </c>
      <c r="Q29" s="12">
        <v>0</v>
      </c>
      <c r="R29" s="12" t="str">
        <f t="shared" si="6"/>
        <v>0</v>
      </c>
      <c r="S29" s="12">
        <v>55</v>
      </c>
      <c r="T29" s="12" t="str">
        <f t="shared" si="7"/>
        <v>20</v>
      </c>
      <c r="U29" s="12">
        <f t="shared" si="8"/>
        <v>2232</v>
      </c>
    </row>
    <row r="30" spans="1:21" x14ac:dyDescent="0.25">
      <c r="A30" s="4" t="s">
        <v>88</v>
      </c>
      <c r="B30" s="4" t="s">
        <v>89</v>
      </c>
      <c r="C30" s="4" t="s">
        <v>90</v>
      </c>
      <c r="D30" s="5">
        <v>60</v>
      </c>
      <c r="E30" s="5">
        <v>70</v>
      </c>
      <c r="F30" s="5">
        <v>20</v>
      </c>
      <c r="G30" s="5">
        <v>2060</v>
      </c>
      <c r="H30" s="12">
        <v>2060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42</v>
      </c>
      <c r="T30" s="12">
        <v>10</v>
      </c>
      <c r="U30" s="12">
        <f t="shared" si="8"/>
        <v>2070</v>
      </c>
    </row>
    <row r="31" spans="1:21" x14ac:dyDescent="0.25">
      <c r="A31" s="4" t="s">
        <v>91</v>
      </c>
      <c r="B31" s="4" t="s">
        <v>92</v>
      </c>
      <c r="C31" s="4" t="s">
        <v>93</v>
      </c>
      <c r="D31" s="5">
        <v>50</v>
      </c>
      <c r="E31" s="5">
        <v>66</v>
      </c>
      <c r="F31" s="5">
        <v>30</v>
      </c>
      <c r="G31" s="5">
        <f t="shared" ref="G31:G92" si="11">(D31*17)+(E31*10)+(F31*17)</f>
        <v>2020</v>
      </c>
      <c r="H31" s="12">
        <f t="shared" ref="H31:H92" si="12">G31</f>
        <v>2020</v>
      </c>
      <c r="I31" s="12">
        <v>0</v>
      </c>
      <c r="J31" s="12" t="str">
        <f t="shared" ref="J31:J92" si="13">IF(I31=4,"30",IF(I31=5,"40",IF(I31=6,"50",IF(I31=7,"60",IF(I31=8,"70",IF(I31=9,"80",IF(I31=10,"90",IF(I31=11,"100",IF(I31=12,"110","0")))))))))</f>
        <v>0</v>
      </c>
      <c r="K31" s="12">
        <v>0</v>
      </c>
      <c r="L31" s="12">
        <f t="shared" ref="L31:L38" si="14">K31*5</f>
        <v>0</v>
      </c>
      <c r="M31" s="12">
        <v>1</v>
      </c>
      <c r="N31" s="12">
        <f t="shared" ref="N31:N44" si="15">IF(M31&gt;=2,M31*10-10,M31*5)</f>
        <v>5</v>
      </c>
      <c r="O31" s="12">
        <v>0</v>
      </c>
      <c r="P31" s="12">
        <f t="shared" ref="P31:P92" si="16">O31*10</f>
        <v>0</v>
      </c>
      <c r="Q31" s="12">
        <v>0</v>
      </c>
      <c r="R31" s="12" t="str">
        <f t="shared" ref="R31:R92" si="17">IF(Q31&gt;69,"17",IF(Q31&gt;66,"15",IF(Q31&gt;59,"12",IF(Q31&gt;49,"10","0"))))</f>
        <v>0</v>
      </c>
      <c r="S31" s="12">
        <v>47</v>
      </c>
      <c r="T31" s="12" t="str">
        <f t="shared" ref="T31:T92" si="18">IF(S31&gt;50,"20",IF(S31&gt;1,"10","0"))</f>
        <v>10</v>
      </c>
      <c r="U31" s="12">
        <f t="shared" si="8"/>
        <v>2035</v>
      </c>
    </row>
    <row r="32" spans="1:21" x14ac:dyDescent="0.25">
      <c r="A32" s="4" t="s">
        <v>94</v>
      </c>
      <c r="B32" s="4" t="s">
        <v>23</v>
      </c>
      <c r="C32" s="4" t="s">
        <v>95</v>
      </c>
      <c r="D32" s="5">
        <v>50</v>
      </c>
      <c r="E32" s="5">
        <v>62</v>
      </c>
      <c r="F32" s="5">
        <v>30</v>
      </c>
      <c r="G32" s="5">
        <f t="shared" si="11"/>
        <v>1980</v>
      </c>
      <c r="H32" s="12">
        <f t="shared" si="12"/>
        <v>1980</v>
      </c>
      <c r="I32" s="12">
        <v>0</v>
      </c>
      <c r="J32" s="12" t="str">
        <f t="shared" si="13"/>
        <v>0</v>
      </c>
      <c r="K32" s="12">
        <v>0</v>
      </c>
      <c r="L32" s="12">
        <f t="shared" si="14"/>
        <v>0</v>
      </c>
      <c r="M32" s="12">
        <v>1</v>
      </c>
      <c r="N32" s="12">
        <f t="shared" si="15"/>
        <v>5</v>
      </c>
      <c r="O32" s="12">
        <v>1</v>
      </c>
      <c r="P32" s="12">
        <f t="shared" si="16"/>
        <v>10</v>
      </c>
      <c r="Q32" s="12">
        <v>0</v>
      </c>
      <c r="R32" s="12" t="str">
        <f t="shared" si="17"/>
        <v>0</v>
      </c>
      <c r="S32" s="12">
        <v>48</v>
      </c>
      <c r="T32" s="12" t="str">
        <f t="shared" si="18"/>
        <v>10</v>
      </c>
      <c r="U32" s="12">
        <f t="shared" si="8"/>
        <v>2005</v>
      </c>
    </row>
    <row r="33" spans="1:21" x14ac:dyDescent="0.25">
      <c r="A33" s="4" t="s">
        <v>96</v>
      </c>
      <c r="B33" s="4" t="s">
        <v>97</v>
      </c>
      <c r="C33" s="4" t="s">
        <v>98</v>
      </c>
      <c r="D33" s="5">
        <v>50</v>
      </c>
      <c r="E33" s="5">
        <v>62</v>
      </c>
      <c r="F33" s="5">
        <v>30</v>
      </c>
      <c r="G33" s="5">
        <f t="shared" si="11"/>
        <v>1980</v>
      </c>
      <c r="H33" s="12">
        <f t="shared" si="12"/>
        <v>1980</v>
      </c>
      <c r="I33" s="12">
        <v>0</v>
      </c>
      <c r="J33" s="12" t="str">
        <f t="shared" si="13"/>
        <v>0</v>
      </c>
      <c r="K33" s="12">
        <v>0</v>
      </c>
      <c r="L33" s="12">
        <f t="shared" si="14"/>
        <v>0</v>
      </c>
      <c r="M33" s="12">
        <v>2</v>
      </c>
      <c r="N33" s="12">
        <f t="shared" si="15"/>
        <v>10</v>
      </c>
      <c r="O33" s="12">
        <v>0</v>
      </c>
      <c r="P33" s="12">
        <f t="shared" si="16"/>
        <v>0</v>
      </c>
      <c r="Q33" s="12">
        <v>0</v>
      </c>
      <c r="R33" s="12" t="str">
        <f t="shared" si="17"/>
        <v>0</v>
      </c>
      <c r="S33" s="12">
        <v>46</v>
      </c>
      <c r="T33" s="12" t="str">
        <f t="shared" si="18"/>
        <v>10</v>
      </c>
      <c r="U33" s="12">
        <f t="shared" si="8"/>
        <v>2000</v>
      </c>
    </row>
    <row r="34" spans="1:21" x14ac:dyDescent="0.25">
      <c r="A34" s="4" t="s">
        <v>99</v>
      </c>
      <c r="B34" s="4" t="s">
        <v>100</v>
      </c>
      <c r="C34" s="4" t="s">
        <v>101</v>
      </c>
      <c r="D34" s="5">
        <v>50</v>
      </c>
      <c r="E34" s="5">
        <v>62</v>
      </c>
      <c r="F34" s="5">
        <v>30</v>
      </c>
      <c r="G34" s="5">
        <f t="shared" si="11"/>
        <v>1980</v>
      </c>
      <c r="H34" s="12">
        <f t="shared" si="12"/>
        <v>1980</v>
      </c>
      <c r="I34" s="12">
        <v>0</v>
      </c>
      <c r="J34" s="12" t="str">
        <f t="shared" si="13"/>
        <v>0</v>
      </c>
      <c r="K34" s="12">
        <v>0</v>
      </c>
      <c r="L34" s="12">
        <f t="shared" si="14"/>
        <v>0</v>
      </c>
      <c r="M34" s="12">
        <v>0</v>
      </c>
      <c r="N34" s="12">
        <f t="shared" si="15"/>
        <v>0</v>
      </c>
      <c r="O34" s="12">
        <v>0</v>
      </c>
      <c r="P34" s="12">
        <f t="shared" si="16"/>
        <v>0</v>
      </c>
      <c r="Q34" s="12">
        <v>0</v>
      </c>
      <c r="R34" s="12" t="str">
        <f t="shared" si="17"/>
        <v>0</v>
      </c>
      <c r="S34" s="12">
        <v>55</v>
      </c>
      <c r="T34" s="12" t="str">
        <f t="shared" si="18"/>
        <v>20</v>
      </c>
      <c r="U34" s="12">
        <f t="shared" si="8"/>
        <v>2000</v>
      </c>
    </row>
    <row r="35" spans="1:21" x14ac:dyDescent="0.25">
      <c r="A35" s="4" t="s">
        <v>102</v>
      </c>
      <c r="B35" s="4" t="s">
        <v>23</v>
      </c>
      <c r="C35" s="4" t="s">
        <v>103</v>
      </c>
      <c r="D35" s="5">
        <v>50</v>
      </c>
      <c r="E35" s="5">
        <v>58</v>
      </c>
      <c r="F35" s="5">
        <v>30</v>
      </c>
      <c r="G35" s="5">
        <f t="shared" si="11"/>
        <v>1940</v>
      </c>
      <c r="H35" s="12">
        <f t="shared" si="12"/>
        <v>1940</v>
      </c>
      <c r="I35" s="12">
        <v>4</v>
      </c>
      <c r="J35" s="12" t="str">
        <f t="shared" si="13"/>
        <v>30</v>
      </c>
      <c r="K35" s="12">
        <v>0</v>
      </c>
      <c r="L35" s="12">
        <f t="shared" si="14"/>
        <v>0</v>
      </c>
      <c r="M35" s="12">
        <v>2</v>
      </c>
      <c r="N35" s="12">
        <f t="shared" si="15"/>
        <v>10</v>
      </c>
      <c r="O35" s="12">
        <v>0</v>
      </c>
      <c r="P35" s="12">
        <f t="shared" si="16"/>
        <v>0</v>
      </c>
      <c r="Q35" s="12">
        <v>0</v>
      </c>
      <c r="R35" s="12" t="str">
        <f t="shared" si="17"/>
        <v>0</v>
      </c>
      <c r="S35" s="12">
        <v>43</v>
      </c>
      <c r="T35" s="12" t="str">
        <f t="shared" si="18"/>
        <v>10</v>
      </c>
      <c r="U35" s="12">
        <f t="shared" si="8"/>
        <v>1990</v>
      </c>
    </row>
    <row r="36" spans="1:21" x14ac:dyDescent="0.25">
      <c r="A36" s="4" t="s">
        <v>104</v>
      </c>
      <c r="B36" s="4" t="s">
        <v>34</v>
      </c>
      <c r="C36" s="4" t="s">
        <v>105</v>
      </c>
      <c r="D36" s="5">
        <v>50</v>
      </c>
      <c r="E36" s="5">
        <v>58</v>
      </c>
      <c r="F36" s="5">
        <v>30</v>
      </c>
      <c r="G36" s="5">
        <f t="shared" si="11"/>
        <v>1940</v>
      </c>
      <c r="H36" s="12">
        <f t="shared" si="12"/>
        <v>1940</v>
      </c>
      <c r="I36" s="12">
        <v>0</v>
      </c>
      <c r="J36" s="12" t="str">
        <f t="shared" si="13"/>
        <v>0</v>
      </c>
      <c r="K36" s="12">
        <v>0</v>
      </c>
      <c r="L36" s="12">
        <f t="shared" si="14"/>
        <v>0</v>
      </c>
      <c r="M36" s="12">
        <v>0</v>
      </c>
      <c r="N36" s="12">
        <f t="shared" si="15"/>
        <v>0</v>
      </c>
      <c r="O36" s="12">
        <v>0</v>
      </c>
      <c r="P36" s="12">
        <f t="shared" si="16"/>
        <v>0</v>
      </c>
      <c r="Q36" s="12">
        <v>0</v>
      </c>
      <c r="R36" s="12" t="str">
        <f t="shared" si="17"/>
        <v>0</v>
      </c>
      <c r="S36" s="12">
        <v>63</v>
      </c>
      <c r="T36" s="12" t="str">
        <f t="shared" si="18"/>
        <v>20</v>
      </c>
      <c r="U36" s="12">
        <f t="shared" si="8"/>
        <v>1960</v>
      </c>
    </row>
    <row r="37" spans="1:21" x14ac:dyDescent="0.25">
      <c r="A37" s="4" t="s">
        <v>106</v>
      </c>
      <c r="B37" s="4" t="s">
        <v>107</v>
      </c>
      <c r="C37" s="4" t="s">
        <v>108</v>
      </c>
      <c r="D37" s="5">
        <v>50</v>
      </c>
      <c r="E37" s="5">
        <v>58</v>
      </c>
      <c r="F37" s="5">
        <v>30</v>
      </c>
      <c r="G37" s="5">
        <f t="shared" si="11"/>
        <v>1940</v>
      </c>
      <c r="H37" s="12">
        <f t="shared" si="12"/>
        <v>1940</v>
      </c>
      <c r="I37" s="12">
        <v>0</v>
      </c>
      <c r="J37" s="12" t="str">
        <f t="shared" si="13"/>
        <v>0</v>
      </c>
      <c r="K37" s="12">
        <v>0</v>
      </c>
      <c r="L37" s="12">
        <f t="shared" si="14"/>
        <v>0</v>
      </c>
      <c r="M37" s="12">
        <v>0</v>
      </c>
      <c r="N37" s="12">
        <f t="shared" si="15"/>
        <v>0</v>
      </c>
      <c r="O37" s="12">
        <v>0</v>
      </c>
      <c r="P37" s="12">
        <f t="shared" si="16"/>
        <v>0</v>
      </c>
      <c r="Q37" s="12">
        <v>0</v>
      </c>
      <c r="R37" s="12" t="str">
        <f t="shared" si="17"/>
        <v>0</v>
      </c>
      <c r="S37" s="12">
        <v>52</v>
      </c>
      <c r="T37" s="12" t="str">
        <f t="shared" si="18"/>
        <v>20</v>
      </c>
      <c r="U37" s="12">
        <f t="shared" si="8"/>
        <v>1960</v>
      </c>
    </row>
    <row r="38" spans="1:21" x14ac:dyDescent="0.25">
      <c r="A38" s="4" t="s">
        <v>109</v>
      </c>
      <c r="B38" s="4" t="s">
        <v>110</v>
      </c>
      <c r="C38" s="4" t="s">
        <v>111</v>
      </c>
      <c r="D38" s="5">
        <v>50</v>
      </c>
      <c r="E38" s="5">
        <v>56</v>
      </c>
      <c r="F38" s="5">
        <v>30</v>
      </c>
      <c r="G38" s="5">
        <f t="shared" si="11"/>
        <v>1920</v>
      </c>
      <c r="H38" s="12">
        <f t="shared" si="12"/>
        <v>1920</v>
      </c>
      <c r="I38" s="12">
        <v>0</v>
      </c>
      <c r="J38" s="12" t="str">
        <f t="shared" si="13"/>
        <v>0</v>
      </c>
      <c r="K38" s="12">
        <v>0</v>
      </c>
      <c r="L38" s="12">
        <f t="shared" si="14"/>
        <v>0</v>
      </c>
      <c r="M38" s="12">
        <v>1</v>
      </c>
      <c r="N38" s="12">
        <f t="shared" si="15"/>
        <v>5</v>
      </c>
      <c r="O38" s="12">
        <v>2</v>
      </c>
      <c r="P38" s="12">
        <f t="shared" si="16"/>
        <v>20</v>
      </c>
      <c r="Q38" s="12">
        <v>0</v>
      </c>
      <c r="R38" s="12" t="str">
        <f t="shared" si="17"/>
        <v>0</v>
      </c>
      <c r="S38" s="12">
        <v>46</v>
      </c>
      <c r="T38" s="12" t="str">
        <f t="shared" si="18"/>
        <v>10</v>
      </c>
      <c r="U38" s="12">
        <f t="shared" si="8"/>
        <v>1955</v>
      </c>
    </row>
    <row r="39" spans="1:21" x14ac:dyDescent="0.25">
      <c r="A39" s="4" t="s">
        <v>112</v>
      </c>
      <c r="B39" s="4" t="s">
        <v>34</v>
      </c>
      <c r="C39" s="4" t="s">
        <v>113</v>
      </c>
      <c r="D39" s="5">
        <v>40</v>
      </c>
      <c r="E39" s="5">
        <v>68</v>
      </c>
      <c r="F39" s="5">
        <v>30</v>
      </c>
      <c r="G39" s="5">
        <f t="shared" si="11"/>
        <v>1870</v>
      </c>
      <c r="H39" s="12">
        <f t="shared" si="12"/>
        <v>1870</v>
      </c>
      <c r="I39" s="12">
        <v>0</v>
      </c>
      <c r="J39" s="12" t="str">
        <f t="shared" si="13"/>
        <v>0</v>
      </c>
      <c r="K39" s="12">
        <v>0</v>
      </c>
      <c r="L39" s="12">
        <v>0</v>
      </c>
      <c r="M39" s="12">
        <v>0</v>
      </c>
      <c r="N39" s="12">
        <f t="shared" si="15"/>
        <v>0</v>
      </c>
      <c r="O39" s="12">
        <v>0</v>
      </c>
      <c r="P39" s="12">
        <f t="shared" si="16"/>
        <v>0</v>
      </c>
      <c r="Q39" s="12">
        <v>0</v>
      </c>
      <c r="R39" s="12" t="str">
        <f t="shared" si="17"/>
        <v>0</v>
      </c>
      <c r="S39" s="12">
        <v>41</v>
      </c>
      <c r="T39" s="12" t="str">
        <f t="shared" si="18"/>
        <v>10</v>
      </c>
      <c r="U39" s="12">
        <f t="shared" si="8"/>
        <v>1880</v>
      </c>
    </row>
    <row r="40" spans="1:21" x14ac:dyDescent="0.25">
      <c r="A40" s="4" t="s">
        <v>114</v>
      </c>
      <c r="B40" s="4" t="s">
        <v>115</v>
      </c>
      <c r="C40" s="4" t="s">
        <v>116</v>
      </c>
      <c r="D40" s="5">
        <v>36</v>
      </c>
      <c r="E40" s="5">
        <v>68</v>
      </c>
      <c r="F40" s="5">
        <v>30</v>
      </c>
      <c r="G40" s="5">
        <f t="shared" si="11"/>
        <v>1802</v>
      </c>
      <c r="H40" s="12">
        <f t="shared" si="12"/>
        <v>1802</v>
      </c>
      <c r="I40" s="12">
        <v>0</v>
      </c>
      <c r="J40" s="12" t="str">
        <f t="shared" si="13"/>
        <v>0</v>
      </c>
      <c r="K40" s="12">
        <v>0</v>
      </c>
      <c r="L40" s="12">
        <f t="shared" ref="L40:L91" si="19">K40*5</f>
        <v>0</v>
      </c>
      <c r="M40" s="12">
        <v>1</v>
      </c>
      <c r="N40" s="12">
        <f t="shared" si="15"/>
        <v>5</v>
      </c>
      <c r="O40" s="12">
        <v>2</v>
      </c>
      <c r="P40" s="12">
        <f t="shared" si="16"/>
        <v>20</v>
      </c>
      <c r="Q40" s="12">
        <v>70</v>
      </c>
      <c r="R40" s="12" t="str">
        <f t="shared" si="17"/>
        <v>17</v>
      </c>
      <c r="S40" s="12">
        <v>46</v>
      </c>
      <c r="T40" s="12" t="str">
        <f t="shared" si="18"/>
        <v>10</v>
      </c>
      <c r="U40" s="12">
        <f t="shared" si="8"/>
        <v>1854</v>
      </c>
    </row>
    <row r="41" spans="1:21" x14ac:dyDescent="0.25">
      <c r="A41" s="4" t="s">
        <v>117</v>
      </c>
      <c r="B41" s="4" t="s">
        <v>63</v>
      </c>
      <c r="C41" s="4" t="s">
        <v>118</v>
      </c>
      <c r="D41" s="5">
        <v>43</v>
      </c>
      <c r="E41" s="5">
        <v>58</v>
      </c>
      <c r="F41" s="5">
        <v>30</v>
      </c>
      <c r="G41" s="5">
        <f t="shared" si="11"/>
        <v>1821</v>
      </c>
      <c r="H41" s="12">
        <f t="shared" si="12"/>
        <v>1821</v>
      </c>
      <c r="I41" s="12">
        <v>0</v>
      </c>
      <c r="J41" s="12" t="str">
        <f t="shared" si="13"/>
        <v>0</v>
      </c>
      <c r="K41" s="12">
        <v>0</v>
      </c>
      <c r="L41" s="12">
        <f t="shared" si="19"/>
        <v>0</v>
      </c>
      <c r="M41" s="12">
        <v>0</v>
      </c>
      <c r="N41" s="12">
        <f t="shared" si="15"/>
        <v>0</v>
      </c>
      <c r="O41" s="12">
        <v>0</v>
      </c>
      <c r="P41" s="12">
        <f t="shared" si="16"/>
        <v>0</v>
      </c>
      <c r="Q41" s="12">
        <v>0</v>
      </c>
      <c r="R41" s="12" t="str">
        <f t="shared" si="17"/>
        <v>0</v>
      </c>
      <c r="S41" s="12">
        <v>45</v>
      </c>
      <c r="T41" s="12" t="str">
        <f t="shared" si="18"/>
        <v>10</v>
      </c>
      <c r="U41" s="12">
        <f t="shared" si="8"/>
        <v>1831</v>
      </c>
    </row>
    <row r="42" spans="1:21" x14ac:dyDescent="0.25">
      <c r="A42" s="4" t="s">
        <v>119</v>
      </c>
      <c r="B42" s="4" t="s">
        <v>92</v>
      </c>
      <c r="C42" s="4" t="s">
        <v>120</v>
      </c>
      <c r="D42" s="5">
        <v>50</v>
      </c>
      <c r="E42" s="5">
        <v>45</v>
      </c>
      <c r="F42" s="5">
        <v>30</v>
      </c>
      <c r="G42" s="5">
        <f t="shared" si="11"/>
        <v>1810</v>
      </c>
      <c r="H42" s="12">
        <f t="shared" si="12"/>
        <v>1810</v>
      </c>
      <c r="I42" s="12">
        <v>0</v>
      </c>
      <c r="J42" s="12" t="str">
        <f t="shared" si="13"/>
        <v>0</v>
      </c>
      <c r="K42" s="12">
        <v>0</v>
      </c>
      <c r="L42" s="12">
        <f t="shared" si="19"/>
        <v>0</v>
      </c>
      <c r="M42" s="12">
        <v>0</v>
      </c>
      <c r="N42" s="12">
        <f t="shared" si="15"/>
        <v>0</v>
      </c>
      <c r="O42" s="12">
        <v>0</v>
      </c>
      <c r="P42" s="12">
        <f t="shared" si="16"/>
        <v>0</v>
      </c>
      <c r="Q42" s="12">
        <v>0</v>
      </c>
      <c r="R42" s="12" t="str">
        <f t="shared" si="17"/>
        <v>0</v>
      </c>
      <c r="S42" s="12">
        <v>63</v>
      </c>
      <c r="T42" s="12" t="str">
        <f t="shared" si="18"/>
        <v>20</v>
      </c>
      <c r="U42" s="12">
        <f t="shared" si="8"/>
        <v>1830</v>
      </c>
    </row>
    <row r="43" spans="1:21" x14ac:dyDescent="0.25">
      <c r="A43" s="4" t="s">
        <v>121</v>
      </c>
      <c r="B43" s="4" t="s">
        <v>115</v>
      </c>
      <c r="C43" s="4" t="s">
        <v>122</v>
      </c>
      <c r="D43" s="5">
        <v>46</v>
      </c>
      <c r="E43" s="5">
        <v>43</v>
      </c>
      <c r="F43" s="5">
        <v>30</v>
      </c>
      <c r="G43" s="5">
        <f t="shared" si="11"/>
        <v>1722</v>
      </c>
      <c r="H43" s="12">
        <f t="shared" si="12"/>
        <v>1722</v>
      </c>
      <c r="I43" s="12">
        <v>0</v>
      </c>
      <c r="J43" s="12" t="str">
        <f t="shared" si="13"/>
        <v>0</v>
      </c>
      <c r="K43" s="12">
        <v>3</v>
      </c>
      <c r="L43" s="12">
        <f t="shared" si="19"/>
        <v>15</v>
      </c>
      <c r="M43" s="12">
        <v>1</v>
      </c>
      <c r="N43" s="12">
        <f t="shared" si="15"/>
        <v>5</v>
      </c>
      <c r="O43" s="12">
        <v>0</v>
      </c>
      <c r="P43" s="12">
        <f t="shared" si="16"/>
        <v>0</v>
      </c>
      <c r="Q43" s="12">
        <v>67</v>
      </c>
      <c r="R43" s="12" t="str">
        <f t="shared" si="17"/>
        <v>15</v>
      </c>
      <c r="S43" s="12">
        <v>49</v>
      </c>
      <c r="T43" s="12" t="str">
        <f t="shared" si="18"/>
        <v>10</v>
      </c>
      <c r="U43" s="12">
        <f t="shared" si="8"/>
        <v>1767</v>
      </c>
    </row>
    <row r="44" spans="1:21" x14ac:dyDescent="0.25">
      <c r="A44" s="4" t="s">
        <v>123</v>
      </c>
      <c r="B44" s="4" t="s">
        <v>124</v>
      </c>
      <c r="C44" s="4" t="s">
        <v>125</v>
      </c>
      <c r="D44" s="5">
        <v>40</v>
      </c>
      <c r="E44" s="5">
        <v>49</v>
      </c>
      <c r="F44" s="5">
        <v>30</v>
      </c>
      <c r="G44" s="5">
        <f t="shared" si="11"/>
        <v>1680</v>
      </c>
      <c r="H44" s="12">
        <f t="shared" si="12"/>
        <v>1680</v>
      </c>
      <c r="I44" s="12">
        <v>0</v>
      </c>
      <c r="J44" s="12" t="str">
        <f t="shared" si="13"/>
        <v>0</v>
      </c>
      <c r="K44" s="12">
        <v>3</v>
      </c>
      <c r="L44" s="12">
        <f t="shared" si="19"/>
        <v>15</v>
      </c>
      <c r="M44" s="12">
        <v>0</v>
      </c>
      <c r="N44" s="12">
        <f t="shared" si="15"/>
        <v>0</v>
      </c>
      <c r="O44" s="12">
        <v>0</v>
      </c>
      <c r="P44" s="12">
        <f t="shared" si="16"/>
        <v>0</v>
      </c>
      <c r="Q44" s="12">
        <v>0</v>
      </c>
      <c r="R44" s="12" t="str">
        <f t="shared" si="17"/>
        <v>0</v>
      </c>
      <c r="S44" s="12">
        <v>58</v>
      </c>
      <c r="T44" s="12" t="str">
        <f t="shared" si="18"/>
        <v>20</v>
      </c>
      <c r="U44" s="12">
        <f t="shared" si="8"/>
        <v>1715</v>
      </c>
    </row>
    <row r="45" spans="1:21" x14ac:dyDescent="0.25">
      <c r="A45" s="4" t="s">
        <v>126</v>
      </c>
      <c r="B45" s="4" t="s">
        <v>127</v>
      </c>
      <c r="C45" s="4" t="s">
        <v>128</v>
      </c>
      <c r="D45" s="5">
        <v>40</v>
      </c>
      <c r="E45" s="5">
        <v>45</v>
      </c>
      <c r="F45" s="5">
        <v>30</v>
      </c>
      <c r="G45" s="5">
        <f t="shared" si="11"/>
        <v>1640</v>
      </c>
      <c r="H45" s="12">
        <f t="shared" si="12"/>
        <v>1640</v>
      </c>
      <c r="I45" s="12">
        <v>0</v>
      </c>
      <c r="J45" s="12" t="str">
        <f t="shared" si="13"/>
        <v>0</v>
      </c>
      <c r="K45" s="12">
        <v>3</v>
      </c>
      <c r="L45" s="12">
        <f t="shared" si="19"/>
        <v>15</v>
      </c>
      <c r="M45" s="12">
        <v>0</v>
      </c>
      <c r="N45" s="12">
        <v>0</v>
      </c>
      <c r="O45" s="12">
        <v>3</v>
      </c>
      <c r="P45" s="12">
        <f t="shared" si="16"/>
        <v>30</v>
      </c>
      <c r="Q45" s="12">
        <v>0</v>
      </c>
      <c r="R45" s="12" t="str">
        <f t="shared" si="17"/>
        <v>0</v>
      </c>
      <c r="S45" s="12">
        <v>53</v>
      </c>
      <c r="T45" s="12" t="str">
        <f t="shared" si="18"/>
        <v>20</v>
      </c>
      <c r="U45" s="12">
        <f t="shared" si="8"/>
        <v>1705</v>
      </c>
    </row>
    <row r="46" spans="1:21" x14ac:dyDescent="0.25">
      <c r="A46" s="4" t="s">
        <v>129</v>
      </c>
      <c r="B46" s="4" t="s">
        <v>130</v>
      </c>
      <c r="C46" s="4" t="s">
        <v>131</v>
      </c>
      <c r="D46" s="5">
        <v>40</v>
      </c>
      <c r="E46" s="5">
        <v>49</v>
      </c>
      <c r="F46" s="5">
        <v>30</v>
      </c>
      <c r="G46" s="5">
        <f t="shared" si="11"/>
        <v>1680</v>
      </c>
      <c r="H46" s="12">
        <f t="shared" si="12"/>
        <v>1680</v>
      </c>
      <c r="I46" s="12">
        <v>0</v>
      </c>
      <c r="J46" s="12" t="str">
        <f t="shared" si="13"/>
        <v>0</v>
      </c>
      <c r="K46" s="12">
        <v>0</v>
      </c>
      <c r="L46" s="12">
        <f t="shared" si="19"/>
        <v>0</v>
      </c>
      <c r="M46" s="12">
        <v>0</v>
      </c>
      <c r="N46" s="12">
        <f t="shared" ref="N46:N65" si="20">IF(M46&gt;=2,M46*10-10,M46*5)</f>
        <v>0</v>
      </c>
      <c r="O46" s="12">
        <v>0</v>
      </c>
      <c r="P46" s="12">
        <f t="shared" si="16"/>
        <v>0</v>
      </c>
      <c r="Q46" s="12">
        <v>0</v>
      </c>
      <c r="R46" s="12" t="str">
        <f t="shared" si="17"/>
        <v>0</v>
      </c>
      <c r="S46" s="12">
        <v>60</v>
      </c>
      <c r="T46" s="12" t="str">
        <f t="shared" si="18"/>
        <v>20</v>
      </c>
      <c r="U46" s="12">
        <f t="shared" si="8"/>
        <v>1700</v>
      </c>
    </row>
    <row r="47" spans="1:21" x14ac:dyDescent="0.25">
      <c r="A47" s="4" t="s">
        <v>132</v>
      </c>
      <c r="B47" s="4" t="s">
        <v>75</v>
      </c>
      <c r="C47" s="4" t="s">
        <v>133</v>
      </c>
      <c r="D47" s="5">
        <v>40</v>
      </c>
      <c r="E47" s="5">
        <v>49</v>
      </c>
      <c r="F47" s="5">
        <v>30</v>
      </c>
      <c r="G47" s="5">
        <f t="shared" si="11"/>
        <v>1680</v>
      </c>
      <c r="H47" s="12">
        <f t="shared" si="12"/>
        <v>1680</v>
      </c>
      <c r="I47" s="12">
        <v>0</v>
      </c>
      <c r="J47" s="12" t="str">
        <f t="shared" si="13"/>
        <v>0</v>
      </c>
      <c r="K47" s="12">
        <v>0</v>
      </c>
      <c r="L47" s="12">
        <f t="shared" si="19"/>
        <v>0</v>
      </c>
      <c r="M47" s="12">
        <v>0</v>
      </c>
      <c r="N47" s="12">
        <f t="shared" si="20"/>
        <v>0</v>
      </c>
      <c r="O47" s="12">
        <v>0</v>
      </c>
      <c r="P47" s="12">
        <f t="shared" si="16"/>
        <v>0</v>
      </c>
      <c r="Q47" s="12">
        <v>0</v>
      </c>
      <c r="R47" s="12" t="str">
        <f t="shared" si="17"/>
        <v>0</v>
      </c>
      <c r="S47" s="12">
        <v>64</v>
      </c>
      <c r="T47" s="12" t="str">
        <f t="shared" si="18"/>
        <v>20</v>
      </c>
      <c r="U47" s="12">
        <f t="shared" si="8"/>
        <v>1700</v>
      </c>
    </row>
    <row r="48" spans="1:21" x14ac:dyDescent="0.25">
      <c r="A48" s="4" t="s">
        <v>134</v>
      </c>
      <c r="B48" s="4" t="s">
        <v>135</v>
      </c>
      <c r="C48" s="4" t="s">
        <v>136</v>
      </c>
      <c r="D48" s="5">
        <v>40</v>
      </c>
      <c r="E48" s="5">
        <v>45</v>
      </c>
      <c r="F48" s="5">
        <v>30</v>
      </c>
      <c r="G48" s="5">
        <f t="shared" si="11"/>
        <v>1640</v>
      </c>
      <c r="H48" s="12">
        <f t="shared" si="12"/>
        <v>1640</v>
      </c>
      <c r="I48" s="12">
        <v>0</v>
      </c>
      <c r="J48" s="12" t="str">
        <f t="shared" si="13"/>
        <v>0</v>
      </c>
      <c r="K48" s="12">
        <v>3</v>
      </c>
      <c r="L48" s="12">
        <f t="shared" si="19"/>
        <v>15</v>
      </c>
      <c r="M48" s="12">
        <v>1</v>
      </c>
      <c r="N48" s="12">
        <f t="shared" si="20"/>
        <v>5</v>
      </c>
      <c r="O48" s="12">
        <v>0</v>
      </c>
      <c r="P48" s="12">
        <f t="shared" si="16"/>
        <v>0</v>
      </c>
      <c r="Q48" s="12">
        <v>0</v>
      </c>
      <c r="R48" s="12" t="str">
        <f t="shared" si="17"/>
        <v>0</v>
      </c>
      <c r="S48" s="12">
        <v>42</v>
      </c>
      <c r="T48" s="12" t="str">
        <f t="shared" si="18"/>
        <v>10</v>
      </c>
      <c r="U48" s="12">
        <f t="shared" si="8"/>
        <v>1670</v>
      </c>
    </row>
    <row r="49" spans="1:21" x14ac:dyDescent="0.25">
      <c r="A49" s="4" t="s">
        <v>137</v>
      </c>
      <c r="B49" s="4" t="s">
        <v>63</v>
      </c>
      <c r="C49" s="4" t="s">
        <v>138</v>
      </c>
      <c r="D49" s="5">
        <v>40</v>
      </c>
      <c r="E49" s="5">
        <v>45</v>
      </c>
      <c r="F49" s="5">
        <v>30</v>
      </c>
      <c r="G49" s="5">
        <f t="shared" si="11"/>
        <v>1640</v>
      </c>
      <c r="H49" s="12">
        <f t="shared" si="12"/>
        <v>1640</v>
      </c>
      <c r="I49" s="12">
        <v>0</v>
      </c>
      <c r="J49" s="12" t="str">
        <f t="shared" si="13"/>
        <v>0</v>
      </c>
      <c r="K49" s="12">
        <v>0</v>
      </c>
      <c r="L49" s="12">
        <f t="shared" si="19"/>
        <v>0</v>
      </c>
      <c r="M49" s="12">
        <v>0</v>
      </c>
      <c r="N49" s="12">
        <f t="shared" si="20"/>
        <v>0</v>
      </c>
      <c r="O49" s="12">
        <v>0</v>
      </c>
      <c r="P49" s="12">
        <f t="shared" si="16"/>
        <v>0</v>
      </c>
      <c r="Q49" s="12">
        <v>70</v>
      </c>
      <c r="R49" s="12" t="str">
        <f t="shared" si="17"/>
        <v>17</v>
      </c>
      <c r="S49" s="12">
        <v>44</v>
      </c>
      <c r="T49" s="12" t="str">
        <f t="shared" si="18"/>
        <v>10</v>
      </c>
      <c r="U49" s="12">
        <f t="shared" si="8"/>
        <v>1667</v>
      </c>
    </row>
    <row r="50" spans="1:21" x14ac:dyDescent="0.25">
      <c r="A50" s="4" t="s">
        <v>139</v>
      </c>
      <c r="B50" s="4" t="s">
        <v>140</v>
      </c>
      <c r="C50" s="4" t="s">
        <v>141</v>
      </c>
      <c r="D50" s="5">
        <v>40</v>
      </c>
      <c r="E50" s="5">
        <v>43</v>
      </c>
      <c r="F50" s="5">
        <v>30</v>
      </c>
      <c r="G50" s="5">
        <f t="shared" si="11"/>
        <v>1620</v>
      </c>
      <c r="H50" s="12">
        <f t="shared" si="12"/>
        <v>1620</v>
      </c>
      <c r="I50" s="12">
        <v>0</v>
      </c>
      <c r="J50" s="12" t="str">
        <f t="shared" si="13"/>
        <v>0</v>
      </c>
      <c r="K50" s="12">
        <v>0</v>
      </c>
      <c r="L50" s="12">
        <f t="shared" si="19"/>
        <v>0</v>
      </c>
      <c r="M50" s="12">
        <v>0</v>
      </c>
      <c r="N50" s="12">
        <f t="shared" si="20"/>
        <v>0</v>
      </c>
      <c r="O50" s="12">
        <v>0</v>
      </c>
      <c r="P50" s="12">
        <f t="shared" si="16"/>
        <v>0</v>
      </c>
      <c r="Q50" s="12">
        <v>0</v>
      </c>
      <c r="R50" s="12" t="str">
        <f t="shared" si="17"/>
        <v>0</v>
      </c>
      <c r="S50" s="12">
        <v>54</v>
      </c>
      <c r="T50" s="12" t="str">
        <f t="shared" si="18"/>
        <v>20</v>
      </c>
      <c r="U50" s="12">
        <f t="shared" si="8"/>
        <v>1640</v>
      </c>
    </row>
    <row r="51" spans="1:21" x14ac:dyDescent="0.25">
      <c r="A51" s="4" t="s">
        <v>142</v>
      </c>
      <c r="B51" s="4" t="s">
        <v>75</v>
      </c>
      <c r="C51" s="4" t="s">
        <v>143</v>
      </c>
      <c r="D51" s="5">
        <v>40</v>
      </c>
      <c r="E51" s="5">
        <v>38</v>
      </c>
      <c r="F51" s="5">
        <v>30</v>
      </c>
      <c r="G51" s="5">
        <f t="shared" si="11"/>
        <v>1570</v>
      </c>
      <c r="H51" s="12">
        <f t="shared" si="12"/>
        <v>1570</v>
      </c>
      <c r="I51" s="12">
        <v>0</v>
      </c>
      <c r="J51" s="12" t="str">
        <f t="shared" si="13"/>
        <v>0</v>
      </c>
      <c r="K51" s="12">
        <v>0</v>
      </c>
      <c r="L51" s="12">
        <f t="shared" si="19"/>
        <v>0</v>
      </c>
      <c r="M51" s="12">
        <v>1</v>
      </c>
      <c r="N51" s="12">
        <f t="shared" si="20"/>
        <v>5</v>
      </c>
      <c r="O51" s="12">
        <v>0</v>
      </c>
      <c r="P51" s="12">
        <f t="shared" si="16"/>
        <v>0</v>
      </c>
      <c r="Q51" s="12">
        <v>0</v>
      </c>
      <c r="R51" s="12" t="str">
        <f t="shared" si="17"/>
        <v>0</v>
      </c>
      <c r="S51" s="12">
        <v>51</v>
      </c>
      <c r="T51" s="12" t="str">
        <f t="shared" si="18"/>
        <v>20</v>
      </c>
      <c r="U51" s="12">
        <f t="shared" si="8"/>
        <v>1595</v>
      </c>
    </row>
    <row r="52" spans="1:21" x14ac:dyDescent="0.25">
      <c r="A52" s="4" t="s">
        <v>144</v>
      </c>
      <c r="B52" s="4" t="s">
        <v>145</v>
      </c>
      <c r="C52" s="4" t="s">
        <v>146</v>
      </c>
      <c r="D52" s="5">
        <v>33</v>
      </c>
      <c r="E52" s="5">
        <v>38</v>
      </c>
      <c r="F52" s="5">
        <v>30</v>
      </c>
      <c r="G52" s="5">
        <f t="shared" si="11"/>
        <v>1451</v>
      </c>
      <c r="H52" s="12">
        <f t="shared" si="12"/>
        <v>1451</v>
      </c>
      <c r="I52" s="12">
        <v>0</v>
      </c>
      <c r="J52" s="12" t="str">
        <f t="shared" si="13"/>
        <v>0</v>
      </c>
      <c r="K52" s="12">
        <v>0</v>
      </c>
      <c r="L52" s="12">
        <f t="shared" si="19"/>
        <v>0</v>
      </c>
      <c r="M52" s="12">
        <v>0</v>
      </c>
      <c r="N52" s="12">
        <f t="shared" si="20"/>
        <v>0</v>
      </c>
      <c r="O52" s="12">
        <v>0</v>
      </c>
      <c r="P52" s="12">
        <f t="shared" si="16"/>
        <v>0</v>
      </c>
      <c r="Q52" s="12">
        <v>0</v>
      </c>
      <c r="R52" s="12" t="str">
        <f t="shared" si="17"/>
        <v>0</v>
      </c>
      <c r="S52" s="12">
        <v>64</v>
      </c>
      <c r="T52" s="12" t="str">
        <f t="shared" si="18"/>
        <v>20</v>
      </c>
      <c r="U52" s="12">
        <f t="shared" si="8"/>
        <v>1471</v>
      </c>
    </row>
    <row r="53" spans="1:21" x14ac:dyDescent="0.25">
      <c r="A53" s="4" t="s">
        <v>147</v>
      </c>
      <c r="B53" s="4" t="s">
        <v>23</v>
      </c>
      <c r="C53" s="4" t="s">
        <v>148</v>
      </c>
      <c r="D53" s="5">
        <v>30</v>
      </c>
      <c r="E53" s="5">
        <v>39</v>
      </c>
      <c r="F53" s="5">
        <v>30</v>
      </c>
      <c r="G53" s="5">
        <f t="shared" si="11"/>
        <v>1410</v>
      </c>
      <c r="H53" s="12">
        <f t="shared" si="12"/>
        <v>1410</v>
      </c>
      <c r="I53" s="12">
        <v>0</v>
      </c>
      <c r="J53" s="12" t="str">
        <f t="shared" si="13"/>
        <v>0</v>
      </c>
      <c r="K53" s="12">
        <v>3</v>
      </c>
      <c r="L53" s="12">
        <f t="shared" si="19"/>
        <v>15</v>
      </c>
      <c r="M53" s="12">
        <v>0</v>
      </c>
      <c r="N53" s="12">
        <f t="shared" si="20"/>
        <v>0</v>
      </c>
      <c r="O53" s="12">
        <v>0</v>
      </c>
      <c r="P53" s="12">
        <f t="shared" si="16"/>
        <v>0</v>
      </c>
      <c r="Q53" s="12">
        <v>0</v>
      </c>
      <c r="R53" s="12" t="str">
        <f t="shared" si="17"/>
        <v>0</v>
      </c>
      <c r="S53" s="12">
        <v>50</v>
      </c>
      <c r="T53" s="12" t="str">
        <f t="shared" si="18"/>
        <v>10</v>
      </c>
      <c r="U53" s="12">
        <f t="shared" si="8"/>
        <v>1435</v>
      </c>
    </row>
    <row r="54" spans="1:21" x14ac:dyDescent="0.25">
      <c r="A54" s="4" t="s">
        <v>149</v>
      </c>
      <c r="B54" s="4" t="s">
        <v>150</v>
      </c>
      <c r="C54" s="4" t="s">
        <v>151</v>
      </c>
      <c r="D54" s="5">
        <v>30</v>
      </c>
      <c r="E54" s="5">
        <v>36</v>
      </c>
      <c r="F54" s="5">
        <v>30</v>
      </c>
      <c r="G54" s="5">
        <f t="shared" si="11"/>
        <v>1380</v>
      </c>
      <c r="H54" s="12">
        <f t="shared" si="12"/>
        <v>1380</v>
      </c>
      <c r="I54" s="12">
        <v>4</v>
      </c>
      <c r="J54" s="12" t="str">
        <f t="shared" si="13"/>
        <v>30</v>
      </c>
      <c r="K54" s="12">
        <v>0</v>
      </c>
      <c r="L54" s="12">
        <f t="shared" si="19"/>
        <v>0</v>
      </c>
      <c r="M54" s="12">
        <v>1</v>
      </c>
      <c r="N54" s="12">
        <f t="shared" si="20"/>
        <v>5</v>
      </c>
      <c r="O54" s="12">
        <v>0</v>
      </c>
      <c r="P54" s="12">
        <f t="shared" si="16"/>
        <v>0</v>
      </c>
      <c r="Q54" s="12">
        <v>0</v>
      </c>
      <c r="R54" s="12" t="str">
        <f t="shared" si="17"/>
        <v>0</v>
      </c>
      <c r="S54" s="12">
        <v>43</v>
      </c>
      <c r="T54" s="12" t="str">
        <f t="shared" si="18"/>
        <v>10</v>
      </c>
      <c r="U54" s="12">
        <f t="shared" si="8"/>
        <v>1425</v>
      </c>
    </row>
    <row r="55" spans="1:21" x14ac:dyDescent="0.25">
      <c r="A55" s="4" t="s">
        <v>152</v>
      </c>
      <c r="B55" s="4" t="s">
        <v>34</v>
      </c>
      <c r="C55" s="4" t="s">
        <v>153</v>
      </c>
      <c r="D55" s="5">
        <v>30</v>
      </c>
      <c r="E55" s="5">
        <v>36</v>
      </c>
      <c r="F55" s="5">
        <v>30</v>
      </c>
      <c r="G55" s="5">
        <f t="shared" si="11"/>
        <v>1380</v>
      </c>
      <c r="H55" s="12">
        <f t="shared" si="12"/>
        <v>1380</v>
      </c>
      <c r="I55" s="12">
        <v>0</v>
      </c>
      <c r="J55" s="12" t="str">
        <f t="shared" si="13"/>
        <v>0</v>
      </c>
      <c r="K55" s="12">
        <v>0</v>
      </c>
      <c r="L55" s="12">
        <f t="shared" si="19"/>
        <v>0</v>
      </c>
      <c r="M55" s="12">
        <v>0</v>
      </c>
      <c r="N55" s="12">
        <f t="shared" si="20"/>
        <v>0</v>
      </c>
      <c r="O55" s="12">
        <v>0</v>
      </c>
      <c r="P55" s="12">
        <f t="shared" si="16"/>
        <v>0</v>
      </c>
      <c r="Q55" s="12">
        <v>0</v>
      </c>
      <c r="R55" s="12" t="str">
        <f t="shared" si="17"/>
        <v>0</v>
      </c>
      <c r="S55" s="12">
        <v>53</v>
      </c>
      <c r="T55" s="12" t="str">
        <f t="shared" si="18"/>
        <v>20</v>
      </c>
      <c r="U55" s="12">
        <f t="shared" si="8"/>
        <v>1400</v>
      </c>
    </row>
    <row r="56" spans="1:21" x14ac:dyDescent="0.25">
      <c r="A56" s="4" t="s">
        <v>154</v>
      </c>
      <c r="B56" s="4" t="s">
        <v>155</v>
      </c>
      <c r="C56" s="4" t="s">
        <v>156</v>
      </c>
      <c r="D56" s="5">
        <v>30</v>
      </c>
      <c r="E56" s="5">
        <v>36</v>
      </c>
      <c r="F56" s="5">
        <v>30</v>
      </c>
      <c r="G56" s="5">
        <f t="shared" si="11"/>
        <v>1380</v>
      </c>
      <c r="H56" s="12">
        <f t="shared" si="12"/>
        <v>1380</v>
      </c>
      <c r="I56" s="12">
        <v>0</v>
      </c>
      <c r="J56" s="12" t="str">
        <f t="shared" si="13"/>
        <v>0</v>
      </c>
      <c r="K56" s="12">
        <v>0</v>
      </c>
      <c r="L56" s="12">
        <f t="shared" si="19"/>
        <v>0</v>
      </c>
      <c r="M56" s="12">
        <v>0</v>
      </c>
      <c r="N56" s="12">
        <f t="shared" si="20"/>
        <v>0</v>
      </c>
      <c r="O56" s="12">
        <v>0</v>
      </c>
      <c r="P56" s="12">
        <f t="shared" si="16"/>
        <v>0</v>
      </c>
      <c r="Q56" s="12">
        <v>0</v>
      </c>
      <c r="R56" s="12" t="str">
        <f t="shared" si="17"/>
        <v>0</v>
      </c>
      <c r="S56" s="12">
        <v>63</v>
      </c>
      <c r="T56" s="12" t="str">
        <f t="shared" si="18"/>
        <v>20</v>
      </c>
      <c r="U56" s="12">
        <f t="shared" si="8"/>
        <v>1400</v>
      </c>
    </row>
    <row r="57" spans="1:21" x14ac:dyDescent="0.25">
      <c r="A57" s="4" t="s">
        <v>157</v>
      </c>
      <c r="B57" s="4" t="s">
        <v>107</v>
      </c>
      <c r="C57" s="4" t="s">
        <v>158</v>
      </c>
      <c r="D57" s="5">
        <v>30</v>
      </c>
      <c r="E57" s="5">
        <v>36</v>
      </c>
      <c r="F57" s="5">
        <v>30</v>
      </c>
      <c r="G57" s="5">
        <f t="shared" si="11"/>
        <v>1380</v>
      </c>
      <c r="H57" s="12">
        <f t="shared" si="12"/>
        <v>1380</v>
      </c>
      <c r="I57" s="12">
        <v>0</v>
      </c>
      <c r="J57" s="12" t="str">
        <f t="shared" si="13"/>
        <v>0</v>
      </c>
      <c r="K57" s="12">
        <v>0</v>
      </c>
      <c r="L57" s="12">
        <f t="shared" si="19"/>
        <v>0</v>
      </c>
      <c r="M57" s="12">
        <v>0</v>
      </c>
      <c r="N57" s="12">
        <f t="shared" si="20"/>
        <v>0</v>
      </c>
      <c r="O57" s="12">
        <v>0</v>
      </c>
      <c r="P57" s="12">
        <f t="shared" si="16"/>
        <v>0</v>
      </c>
      <c r="Q57" s="12">
        <v>0</v>
      </c>
      <c r="R57" s="12" t="str">
        <f t="shared" si="17"/>
        <v>0</v>
      </c>
      <c r="S57" s="12">
        <v>52</v>
      </c>
      <c r="T57" s="12" t="str">
        <f t="shared" si="18"/>
        <v>20</v>
      </c>
      <c r="U57" s="12">
        <f t="shared" si="8"/>
        <v>1400</v>
      </c>
    </row>
    <row r="58" spans="1:21" x14ac:dyDescent="0.25">
      <c r="A58" s="4" t="s">
        <v>159</v>
      </c>
      <c r="B58" s="4" t="s">
        <v>115</v>
      </c>
      <c r="C58" s="4" t="s">
        <v>160</v>
      </c>
      <c r="D58" s="5">
        <v>30</v>
      </c>
      <c r="E58" s="5">
        <v>32</v>
      </c>
      <c r="F58" s="5">
        <v>30</v>
      </c>
      <c r="G58" s="5">
        <f t="shared" si="11"/>
        <v>1340</v>
      </c>
      <c r="H58" s="12">
        <f t="shared" si="12"/>
        <v>1340</v>
      </c>
      <c r="I58" s="12">
        <v>0</v>
      </c>
      <c r="J58" s="12" t="str">
        <f t="shared" si="13"/>
        <v>0</v>
      </c>
      <c r="K58" s="12">
        <v>3</v>
      </c>
      <c r="L58" s="12">
        <f t="shared" si="19"/>
        <v>15</v>
      </c>
      <c r="M58" s="12">
        <v>0</v>
      </c>
      <c r="N58" s="12">
        <f t="shared" si="20"/>
        <v>0</v>
      </c>
      <c r="O58" s="12">
        <v>0</v>
      </c>
      <c r="P58" s="12">
        <f t="shared" si="16"/>
        <v>0</v>
      </c>
      <c r="Q58" s="12">
        <v>80</v>
      </c>
      <c r="R58" s="12" t="str">
        <f t="shared" si="17"/>
        <v>17</v>
      </c>
      <c r="S58" s="12">
        <v>53</v>
      </c>
      <c r="T58" s="12" t="str">
        <f t="shared" si="18"/>
        <v>20</v>
      </c>
      <c r="U58" s="12">
        <f t="shared" si="8"/>
        <v>1392</v>
      </c>
    </row>
    <row r="59" spans="1:21" x14ac:dyDescent="0.25">
      <c r="A59" s="4" t="s">
        <v>161</v>
      </c>
      <c r="B59" s="4" t="s">
        <v>162</v>
      </c>
      <c r="C59" s="4" t="s">
        <v>163</v>
      </c>
      <c r="D59" s="5">
        <v>30</v>
      </c>
      <c r="E59" s="5">
        <v>32</v>
      </c>
      <c r="F59" s="5">
        <v>30</v>
      </c>
      <c r="G59" s="5">
        <f t="shared" si="11"/>
        <v>1340</v>
      </c>
      <c r="H59" s="12">
        <f t="shared" si="12"/>
        <v>1340</v>
      </c>
      <c r="I59" s="12">
        <v>4</v>
      </c>
      <c r="J59" s="12" t="str">
        <f t="shared" si="13"/>
        <v>30</v>
      </c>
      <c r="K59" s="12">
        <v>0</v>
      </c>
      <c r="L59" s="12">
        <f t="shared" si="19"/>
        <v>0</v>
      </c>
      <c r="M59" s="12">
        <v>1</v>
      </c>
      <c r="N59" s="12">
        <f t="shared" si="20"/>
        <v>5</v>
      </c>
      <c r="O59" s="12">
        <v>0</v>
      </c>
      <c r="P59" s="12">
        <f t="shared" si="16"/>
        <v>0</v>
      </c>
      <c r="Q59" s="12">
        <v>0</v>
      </c>
      <c r="R59" s="12" t="str">
        <f t="shared" si="17"/>
        <v>0</v>
      </c>
      <c r="S59" s="12">
        <v>49</v>
      </c>
      <c r="T59" s="12" t="str">
        <f t="shared" si="18"/>
        <v>10</v>
      </c>
      <c r="U59" s="12">
        <f t="shared" si="8"/>
        <v>1385</v>
      </c>
    </row>
    <row r="60" spans="1:21" x14ac:dyDescent="0.25">
      <c r="A60" s="4" t="s">
        <v>164</v>
      </c>
      <c r="B60" s="4" t="s">
        <v>20</v>
      </c>
      <c r="C60" s="4" t="s">
        <v>165</v>
      </c>
      <c r="D60" s="5">
        <v>30</v>
      </c>
      <c r="E60" s="5">
        <v>51</v>
      </c>
      <c r="F60" s="5">
        <v>20</v>
      </c>
      <c r="G60" s="5">
        <f t="shared" si="11"/>
        <v>1360</v>
      </c>
      <c r="H60" s="12">
        <f t="shared" si="12"/>
        <v>1360</v>
      </c>
      <c r="I60" s="12">
        <v>0</v>
      </c>
      <c r="J60" s="12" t="str">
        <f t="shared" si="13"/>
        <v>0</v>
      </c>
      <c r="K60" s="12">
        <v>0</v>
      </c>
      <c r="L60" s="12">
        <f t="shared" si="19"/>
        <v>0</v>
      </c>
      <c r="M60" s="12">
        <v>1</v>
      </c>
      <c r="N60" s="12">
        <f t="shared" si="20"/>
        <v>5</v>
      </c>
      <c r="O60" s="12">
        <v>0</v>
      </c>
      <c r="P60" s="12">
        <f t="shared" si="16"/>
        <v>0</v>
      </c>
      <c r="Q60" s="12">
        <v>0</v>
      </c>
      <c r="R60" s="12" t="str">
        <f t="shared" si="17"/>
        <v>0</v>
      </c>
      <c r="S60" s="12">
        <v>43</v>
      </c>
      <c r="T60" s="12" t="str">
        <f t="shared" si="18"/>
        <v>10</v>
      </c>
      <c r="U60" s="12">
        <f t="shared" si="8"/>
        <v>1375</v>
      </c>
    </row>
    <row r="61" spans="1:21" x14ac:dyDescent="0.25">
      <c r="A61" s="4" t="s">
        <v>166</v>
      </c>
      <c r="B61" s="4" t="s">
        <v>135</v>
      </c>
      <c r="C61" s="4" t="s">
        <v>167</v>
      </c>
      <c r="D61" s="5">
        <v>29</v>
      </c>
      <c r="E61" s="5">
        <v>31</v>
      </c>
      <c r="F61" s="5">
        <v>30</v>
      </c>
      <c r="G61" s="5">
        <f t="shared" si="11"/>
        <v>1313</v>
      </c>
      <c r="H61" s="12">
        <f t="shared" si="12"/>
        <v>1313</v>
      </c>
      <c r="I61" s="12">
        <v>4</v>
      </c>
      <c r="J61" s="12" t="str">
        <f t="shared" si="13"/>
        <v>30</v>
      </c>
      <c r="K61" s="12">
        <v>0</v>
      </c>
      <c r="L61" s="12">
        <f t="shared" si="19"/>
        <v>0</v>
      </c>
      <c r="M61" s="12">
        <v>1</v>
      </c>
      <c r="N61" s="12">
        <f t="shared" si="20"/>
        <v>5</v>
      </c>
      <c r="O61" s="12">
        <v>0</v>
      </c>
      <c r="P61" s="12">
        <f t="shared" si="16"/>
        <v>0</v>
      </c>
      <c r="Q61" s="12">
        <v>0</v>
      </c>
      <c r="R61" s="12" t="str">
        <f t="shared" si="17"/>
        <v>0</v>
      </c>
      <c r="S61" s="12">
        <v>52</v>
      </c>
      <c r="T61" s="12" t="str">
        <f t="shared" si="18"/>
        <v>20</v>
      </c>
      <c r="U61" s="12">
        <f t="shared" si="8"/>
        <v>1368</v>
      </c>
    </row>
    <row r="62" spans="1:21" x14ac:dyDescent="0.25">
      <c r="A62" s="4" t="s">
        <v>168</v>
      </c>
      <c r="B62" s="4" t="s">
        <v>34</v>
      </c>
      <c r="C62" s="4" t="s">
        <v>169</v>
      </c>
      <c r="D62" s="5">
        <v>30</v>
      </c>
      <c r="E62" s="5">
        <v>31</v>
      </c>
      <c r="F62" s="5">
        <v>30</v>
      </c>
      <c r="G62" s="5">
        <f t="shared" si="11"/>
        <v>1330</v>
      </c>
      <c r="H62" s="12">
        <f t="shared" si="12"/>
        <v>1330</v>
      </c>
      <c r="I62" s="12">
        <v>0</v>
      </c>
      <c r="J62" s="12" t="str">
        <f t="shared" si="13"/>
        <v>0</v>
      </c>
      <c r="K62" s="12">
        <v>3</v>
      </c>
      <c r="L62" s="12">
        <f t="shared" si="19"/>
        <v>15</v>
      </c>
      <c r="M62" s="12">
        <v>2</v>
      </c>
      <c r="N62" s="12">
        <f t="shared" si="20"/>
        <v>10</v>
      </c>
      <c r="O62" s="12">
        <v>0</v>
      </c>
      <c r="P62" s="12">
        <f t="shared" si="16"/>
        <v>0</v>
      </c>
      <c r="Q62" s="12">
        <v>0</v>
      </c>
      <c r="R62" s="12" t="str">
        <f t="shared" si="17"/>
        <v>0</v>
      </c>
      <c r="S62" s="12">
        <v>46</v>
      </c>
      <c r="T62" s="12" t="str">
        <f t="shared" si="18"/>
        <v>10</v>
      </c>
      <c r="U62" s="12">
        <f t="shared" si="8"/>
        <v>1365</v>
      </c>
    </row>
    <row r="63" spans="1:21" x14ac:dyDescent="0.25">
      <c r="A63" s="4" t="s">
        <v>170</v>
      </c>
      <c r="B63" s="4" t="s">
        <v>34</v>
      </c>
      <c r="C63" s="4" t="s">
        <v>171</v>
      </c>
      <c r="D63" s="5">
        <v>30</v>
      </c>
      <c r="E63" s="5">
        <v>32</v>
      </c>
      <c r="F63" s="5">
        <v>30</v>
      </c>
      <c r="G63" s="5">
        <f t="shared" si="11"/>
        <v>1340</v>
      </c>
      <c r="H63" s="12">
        <f t="shared" si="12"/>
        <v>1340</v>
      </c>
      <c r="I63" s="12">
        <v>0</v>
      </c>
      <c r="J63" s="12" t="str">
        <f t="shared" si="13"/>
        <v>0</v>
      </c>
      <c r="K63" s="12">
        <v>0</v>
      </c>
      <c r="L63" s="12">
        <f t="shared" si="19"/>
        <v>0</v>
      </c>
      <c r="M63" s="12">
        <v>1</v>
      </c>
      <c r="N63" s="12">
        <f t="shared" si="20"/>
        <v>5</v>
      </c>
      <c r="O63" s="12">
        <v>0</v>
      </c>
      <c r="P63" s="12">
        <f t="shared" si="16"/>
        <v>0</v>
      </c>
      <c r="Q63" s="12">
        <v>0</v>
      </c>
      <c r="R63" s="12" t="str">
        <f t="shared" si="17"/>
        <v>0</v>
      </c>
      <c r="S63" s="12">
        <v>45</v>
      </c>
      <c r="T63" s="12" t="str">
        <f t="shared" si="18"/>
        <v>10</v>
      </c>
      <c r="U63" s="12">
        <f t="shared" si="8"/>
        <v>1355</v>
      </c>
    </row>
    <row r="64" spans="1:21" x14ac:dyDescent="0.25">
      <c r="A64" s="4" t="s">
        <v>172</v>
      </c>
      <c r="B64" s="4" t="s">
        <v>115</v>
      </c>
      <c r="C64" s="4" t="s">
        <v>173</v>
      </c>
      <c r="D64" s="5">
        <v>30</v>
      </c>
      <c r="E64" s="5">
        <v>32</v>
      </c>
      <c r="F64" s="5">
        <v>30</v>
      </c>
      <c r="G64" s="5">
        <f t="shared" si="11"/>
        <v>1340</v>
      </c>
      <c r="H64" s="12">
        <f t="shared" si="12"/>
        <v>1340</v>
      </c>
      <c r="I64" s="12">
        <v>0</v>
      </c>
      <c r="J64" s="12" t="str">
        <f t="shared" si="13"/>
        <v>0</v>
      </c>
      <c r="K64" s="12">
        <v>0</v>
      </c>
      <c r="L64" s="12">
        <f t="shared" si="19"/>
        <v>0</v>
      </c>
      <c r="M64" s="12">
        <v>1</v>
      </c>
      <c r="N64" s="12">
        <f t="shared" si="20"/>
        <v>5</v>
      </c>
      <c r="O64" s="12">
        <v>0</v>
      </c>
      <c r="P64" s="12">
        <f t="shared" si="16"/>
        <v>0</v>
      </c>
      <c r="Q64" s="12">
        <v>0</v>
      </c>
      <c r="R64" s="12" t="str">
        <f t="shared" si="17"/>
        <v>0</v>
      </c>
      <c r="S64" s="12">
        <v>38</v>
      </c>
      <c r="T64" s="12" t="str">
        <f t="shared" si="18"/>
        <v>10</v>
      </c>
      <c r="U64" s="12">
        <f t="shared" si="8"/>
        <v>1355</v>
      </c>
    </row>
    <row r="65" spans="1:21" x14ac:dyDescent="0.25">
      <c r="A65" s="4" t="s">
        <v>174</v>
      </c>
      <c r="B65" s="4" t="s">
        <v>110</v>
      </c>
      <c r="C65" s="4" t="s">
        <v>175</v>
      </c>
      <c r="D65" s="5">
        <v>30</v>
      </c>
      <c r="E65" s="5">
        <v>31</v>
      </c>
      <c r="F65" s="5">
        <v>30</v>
      </c>
      <c r="G65" s="5">
        <f t="shared" si="11"/>
        <v>1330</v>
      </c>
      <c r="H65" s="12">
        <f t="shared" si="12"/>
        <v>1330</v>
      </c>
      <c r="I65" s="12">
        <v>0</v>
      </c>
      <c r="J65" s="12" t="str">
        <f t="shared" si="13"/>
        <v>0</v>
      </c>
      <c r="K65" s="12">
        <v>0</v>
      </c>
      <c r="L65" s="12">
        <f t="shared" si="19"/>
        <v>0</v>
      </c>
      <c r="M65" s="12">
        <v>0</v>
      </c>
      <c r="N65" s="12">
        <f t="shared" si="20"/>
        <v>0</v>
      </c>
      <c r="O65" s="12">
        <v>0</v>
      </c>
      <c r="P65" s="12">
        <f t="shared" si="16"/>
        <v>0</v>
      </c>
      <c r="Q65" s="12">
        <v>0</v>
      </c>
      <c r="R65" s="12" t="str">
        <f t="shared" si="17"/>
        <v>0</v>
      </c>
      <c r="S65" s="12">
        <v>50</v>
      </c>
      <c r="T65" s="12" t="str">
        <f t="shared" si="18"/>
        <v>10</v>
      </c>
      <c r="U65" s="12">
        <f t="shared" si="8"/>
        <v>1340</v>
      </c>
    </row>
    <row r="66" spans="1:21" x14ac:dyDescent="0.25">
      <c r="A66" s="4" t="s">
        <v>176</v>
      </c>
      <c r="B66" s="4" t="s">
        <v>20</v>
      </c>
      <c r="C66" s="4" t="s">
        <v>177</v>
      </c>
      <c r="D66" s="5">
        <v>29</v>
      </c>
      <c r="E66" s="5">
        <v>31</v>
      </c>
      <c r="F66" s="5">
        <v>30</v>
      </c>
      <c r="G66" s="5">
        <f t="shared" si="11"/>
        <v>1313</v>
      </c>
      <c r="H66" s="12">
        <f t="shared" si="12"/>
        <v>1313</v>
      </c>
      <c r="I66" s="12">
        <v>0</v>
      </c>
      <c r="J66" s="12" t="str">
        <f t="shared" si="13"/>
        <v>0</v>
      </c>
      <c r="K66" s="12">
        <v>3</v>
      </c>
      <c r="L66" s="12">
        <f t="shared" si="19"/>
        <v>15</v>
      </c>
      <c r="M66" s="12">
        <v>0</v>
      </c>
      <c r="N66" s="12">
        <v>1</v>
      </c>
      <c r="O66" s="12">
        <v>0</v>
      </c>
      <c r="P66" s="12">
        <f t="shared" si="16"/>
        <v>0</v>
      </c>
      <c r="Q66" s="12">
        <v>0</v>
      </c>
      <c r="R66" s="12" t="str">
        <f t="shared" si="17"/>
        <v>0</v>
      </c>
      <c r="S66" s="12">
        <v>36</v>
      </c>
      <c r="T66" s="12" t="str">
        <f t="shared" si="18"/>
        <v>10</v>
      </c>
      <c r="U66" s="12">
        <f t="shared" si="8"/>
        <v>1339</v>
      </c>
    </row>
    <row r="67" spans="1:21" x14ac:dyDescent="0.25">
      <c r="A67" s="4" t="s">
        <v>178</v>
      </c>
      <c r="B67" s="4" t="s">
        <v>110</v>
      </c>
      <c r="C67" s="4" t="s">
        <v>179</v>
      </c>
      <c r="D67" s="5">
        <v>30</v>
      </c>
      <c r="E67" s="5">
        <v>27</v>
      </c>
      <c r="F67" s="5">
        <v>30</v>
      </c>
      <c r="G67" s="5">
        <f t="shared" si="11"/>
        <v>1290</v>
      </c>
      <c r="H67" s="12">
        <f t="shared" si="12"/>
        <v>1290</v>
      </c>
      <c r="I67" s="12">
        <v>4</v>
      </c>
      <c r="J67" s="12" t="str">
        <f t="shared" si="13"/>
        <v>30</v>
      </c>
      <c r="K67" s="12">
        <v>0</v>
      </c>
      <c r="L67" s="12">
        <f t="shared" si="19"/>
        <v>0</v>
      </c>
      <c r="M67" s="12">
        <v>0</v>
      </c>
      <c r="N67" s="12">
        <f t="shared" ref="N67:N92" si="21">IF(M67&gt;=2,M67*10-10,M67*5)</f>
        <v>0</v>
      </c>
      <c r="O67" s="12">
        <v>0</v>
      </c>
      <c r="P67" s="12">
        <f t="shared" si="16"/>
        <v>0</v>
      </c>
      <c r="Q67" s="12">
        <v>0</v>
      </c>
      <c r="R67" s="12" t="str">
        <f t="shared" si="17"/>
        <v>0</v>
      </c>
      <c r="S67" s="12">
        <v>50</v>
      </c>
      <c r="T67" s="12" t="str">
        <f t="shared" si="18"/>
        <v>10</v>
      </c>
      <c r="U67" s="12">
        <f t="shared" si="8"/>
        <v>1330</v>
      </c>
    </row>
    <row r="68" spans="1:21" x14ac:dyDescent="0.25">
      <c r="A68" s="4" t="s">
        <v>180</v>
      </c>
      <c r="B68" s="4" t="s">
        <v>181</v>
      </c>
      <c r="C68" s="4" t="s">
        <v>182</v>
      </c>
      <c r="D68" s="5">
        <v>30</v>
      </c>
      <c r="E68" s="5">
        <v>29</v>
      </c>
      <c r="F68" s="5">
        <v>30</v>
      </c>
      <c r="G68" s="5">
        <f t="shared" si="11"/>
        <v>1310</v>
      </c>
      <c r="H68" s="12">
        <f t="shared" si="12"/>
        <v>1310</v>
      </c>
      <c r="I68" s="12">
        <v>0</v>
      </c>
      <c r="J68" s="12" t="str">
        <f t="shared" si="13"/>
        <v>0</v>
      </c>
      <c r="K68" s="12">
        <v>0</v>
      </c>
      <c r="L68" s="12">
        <f t="shared" si="19"/>
        <v>0</v>
      </c>
      <c r="M68" s="12">
        <v>0</v>
      </c>
      <c r="N68" s="12">
        <f t="shared" si="21"/>
        <v>0</v>
      </c>
      <c r="O68" s="12">
        <v>0</v>
      </c>
      <c r="P68" s="12">
        <f t="shared" si="16"/>
        <v>0</v>
      </c>
      <c r="Q68" s="12">
        <v>0</v>
      </c>
      <c r="R68" s="12" t="str">
        <f t="shared" si="17"/>
        <v>0</v>
      </c>
      <c r="S68" s="12">
        <v>53</v>
      </c>
      <c r="T68" s="12" t="str">
        <f t="shared" si="18"/>
        <v>20</v>
      </c>
      <c r="U68" s="12">
        <f t="shared" ref="U68:U92" si="22">H68++J68+L68+N68+P68+R68+T68</f>
        <v>1330</v>
      </c>
    </row>
    <row r="69" spans="1:21" x14ac:dyDescent="0.25">
      <c r="A69" s="4" t="s">
        <v>183</v>
      </c>
      <c r="B69" s="4" t="s">
        <v>23</v>
      </c>
      <c r="C69" s="4" t="s">
        <v>184</v>
      </c>
      <c r="D69" s="5">
        <v>30</v>
      </c>
      <c r="E69" s="5">
        <v>29</v>
      </c>
      <c r="F69" s="5">
        <v>30</v>
      </c>
      <c r="G69" s="5">
        <f t="shared" si="11"/>
        <v>1310</v>
      </c>
      <c r="H69" s="12">
        <f t="shared" si="12"/>
        <v>1310</v>
      </c>
      <c r="I69" s="12">
        <v>0</v>
      </c>
      <c r="J69" s="12" t="str">
        <f t="shared" si="13"/>
        <v>0</v>
      </c>
      <c r="K69" s="12">
        <v>0</v>
      </c>
      <c r="L69" s="12">
        <f t="shared" si="19"/>
        <v>0</v>
      </c>
      <c r="M69" s="12">
        <v>1</v>
      </c>
      <c r="N69" s="12">
        <f t="shared" si="21"/>
        <v>5</v>
      </c>
      <c r="O69" s="12">
        <v>0</v>
      </c>
      <c r="P69" s="12">
        <f t="shared" si="16"/>
        <v>0</v>
      </c>
      <c r="Q69" s="12">
        <v>0</v>
      </c>
      <c r="R69" s="12" t="str">
        <f t="shared" si="17"/>
        <v>0</v>
      </c>
      <c r="S69" s="12">
        <v>45</v>
      </c>
      <c r="T69" s="12" t="str">
        <f t="shared" si="18"/>
        <v>10</v>
      </c>
      <c r="U69" s="12">
        <f t="shared" si="22"/>
        <v>1325</v>
      </c>
    </row>
    <row r="70" spans="1:21" x14ac:dyDescent="0.25">
      <c r="A70" s="6" t="s">
        <v>185</v>
      </c>
      <c r="B70" s="4" t="s">
        <v>186</v>
      </c>
      <c r="C70" s="4" t="s">
        <v>187</v>
      </c>
      <c r="D70" s="5">
        <v>30</v>
      </c>
      <c r="E70" s="5">
        <v>29</v>
      </c>
      <c r="F70" s="5">
        <v>30</v>
      </c>
      <c r="G70" s="5">
        <f t="shared" si="11"/>
        <v>1310</v>
      </c>
      <c r="H70" s="12">
        <f t="shared" si="12"/>
        <v>1310</v>
      </c>
      <c r="I70" s="12">
        <v>0</v>
      </c>
      <c r="J70" s="12" t="str">
        <f t="shared" si="13"/>
        <v>0</v>
      </c>
      <c r="K70" s="12">
        <v>0</v>
      </c>
      <c r="L70" s="12">
        <f t="shared" si="19"/>
        <v>0</v>
      </c>
      <c r="M70" s="12">
        <v>1</v>
      </c>
      <c r="N70" s="12">
        <f t="shared" si="21"/>
        <v>5</v>
      </c>
      <c r="O70" s="12">
        <v>0</v>
      </c>
      <c r="P70" s="12">
        <f t="shared" si="16"/>
        <v>0</v>
      </c>
      <c r="Q70" s="12">
        <v>0</v>
      </c>
      <c r="R70" s="12" t="str">
        <f t="shared" si="17"/>
        <v>0</v>
      </c>
      <c r="S70" s="12">
        <v>39</v>
      </c>
      <c r="T70" s="12" t="str">
        <f t="shared" si="18"/>
        <v>10</v>
      </c>
      <c r="U70" s="12">
        <f t="shared" si="22"/>
        <v>1325</v>
      </c>
    </row>
    <row r="71" spans="1:21" x14ac:dyDescent="0.25">
      <c r="A71" s="4" t="s">
        <v>188</v>
      </c>
      <c r="B71" s="4" t="s">
        <v>115</v>
      </c>
      <c r="C71" s="4" t="s">
        <v>189</v>
      </c>
      <c r="D71" s="5">
        <v>20</v>
      </c>
      <c r="E71" s="5">
        <v>34</v>
      </c>
      <c r="F71" s="5">
        <v>30</v>
      </c>
      <c r="G71" s="5">
        <f t="shared" si="11"/>
        <v>1190</v>
      </c>
      <c r="H71" s="12">
        <f t="shared" si="12"/>
        <v>1190</v>
      </c>
      <c r="I71" s="12">
        <v>4</v>
      </c>
      <c r="J71" s="12" t="str">
        <f t="shared" si="13"/>
        <v>30</v>
      </c>
      <c r="K71" s="12">
        <v>0</v>
      </c>
      <c r="L71" s="12">
        <f t="shared" si="19"/>
        <v>0</v>
      </c>
      <c r="M71" s="12">
        <v>0</v>
      </c>
      <c r="N71" s="12">
        <f t="shared" si="21"/>
        <v>0</v>
      </c>
      <c r="O71" s="12">
        <v>0</v>
      </c>
      <c r="P71" s="12">
        <f t="shared" si="16"/>
        <v>0</v>
      </c>
      <c r="Q71" s="12">
        <v>0</v>
      </c>
      <c r="R71" s="12" t="str">
        <f t="shared" si="17"/>
        <v>0</v>
      </c>
      <c r="S71" s="12">
        <v>31</v>
      </c>
      <c r="T71" s="12" t="str">
        <f t="shared" si="18"/>
        <v>10</v>
      </c>
      <c r="U71" s="12">
        <f t="shared" si="22"/>
        <v>1230</v>
      </c>
    </row>
    <row r="72" spans="1:21" x14ac:dyDescent="0.25">
      <c r="A72" s="6" t="s">
        <v>190</v>
      </c>
      <c r="B72" s="4" t="s">
        <v>86</v>
      </c>
      <c r="C72" s="4" t="s">
        <v>191</v>
      </c>
      <c r="D72" s="5">
        <v>30</v>
      </c>
      <c r="E72" s="5">
        <v>30</v>
      </c>
      <c r="F72" s="5">
        <v>20</v>
      </c>
      <c r="G72" s="5">
        <f t="shared" si="11"/>
        <v>1150</v>
      </c>
      <c r="H72" s="12">
        <f t="shared" si="12"/>
        <v>1150</v>
      </c>
      <c r="I72" s="12">
        <v>0</v>
      </c>
      <c r="J72" s="12" t="str">
        <f t="shared" si="13"/>
        <v>0</v>
      </c>
      <c r="K72" s="12">
        <v>3</v>
      </c>
      <c r="L72" s="12">
        <f t="shared" si="19"/>
        <v>15</v>
      </c>
      <c r="M72" s="12">
        <v>0</v>
      </c>
      <c r="N72" s="12">
        <f t="shared" si="21"/>
        <v>0</v>
      </c>
      <c r="O72" s="12">
        <v>0</v>
      </c>
      <c r="P72" s="12">
        <f t="shared" si="16"/>
        <v>0</v>
      </c>
      <c r="Q72" s="12">
        <v>0</v>
      </c>
      <c r="R72" s="12" t="str">
        <f t="shared" si="17"/>
        <v>0</v>
      </c>
      <c r="S72" s="12">
        <v>54</v>
      </c>
      <c r="T72" s="12" t="str">
        <f t="shared" si="18"/>
        <v>20</v>
      </c>
      <c r="U72" s="12">
        <f t="shared" si="22"/>
        <v>1185</v>
      </c>
    </row>
    <row r="73" spans="1:21" x14ac:dyDescent="0.25">
      <c r="A73" s="4" t="s">
        <v>192</v>
      </c>
      <c r="B73" s="4" t="s">
        <v>100</v>
      </c>
      <c r="C73" s="4" t="s">
        <v>193</v>
      </c>
      <c r="D73" s="5">
        <v>22</v>
      </c>
      <c r="E73" s="5">
        <v>29</v>
      </c>
      <c r="F73" s="5">
        <v>30</v>
      </c>
      <c r="G73" s="5">
        <f t="shared" si="11"/>
        <v>1174</v>
      </c>
      <c r="H73" s="12">
        <f t="shared" si="12"/>
        <v>1174</v>
      </c>
      <c r="I73" s="12">
        <v>0</v>
      </c>
      <c r="J73" s="12" t="str">
        <f t="shared" si="13"/>
        <v>0</v>
      </c>
      <c r="K73" s="12">
        <v>0</v>
      </c>
      <c r="L73" s="12">
        <f t="shared" si="19"/>
        <v>0</v>
      </c>
      <c r="M73" s="12">
        <v>0</v>
      </c>
      <c r="N73" s="12">
        <f t="shared" si="21"/>
        <v>0</v>
      </c>
      <c r="O73" s="12">
        <v>0</v>
      </c>
      <c r="P73" s="12">
        <f t="shared" si="16"/>
        <v>0</v>
      </c>
      <c r="Q73" s="12">
        <v>0</v>
      </c>
      <c r="R73" s="12" t="str">
        <f t="shared" si="17"/>
        <v>0</v>
      </c>
      <c r="S73" s="12">
        <v>45</v>
      </c>
      <c r="T73" s="12" t="str">
        <f t="shared" si="18"/>
        <v>10</v>
      </c>
      <c r="U73" s="12">
        <f t="shared" si="22"/>
        <v>1184</v>
      </c>
    </row>
    <row r="74" spans="1:21" x14ac:dyDescent="0.25">
      <c r="A74" s="4" t="s">
        <v>194</v>
      </c>
      <c r="B74" s="4" t="s">
        <v>195</v>
      </c>
      <c r="C74" s="4" t="s">
        <v>196</v>
      </c>
      <c r="D74" s="5">
        <v>20</v>
      </c>
      <c r="E74" s="5">
        <v>24</v>
      </c>
      <c r="F74" s="5">
        <v>30</v>
      </c>
      <c r="G74" s="5">
        <f t="shared" si="11"/>
        <v>1090</v>
      </c>
      <c r="H74" s="12">
        <f t="shared" si="12"/>
        <v>1090</v>
      </c>
      <c r="I74" s="12">
        <v>0</v>
      </c>
      <c r="J74" s="12" t="str">
        <f t="shared" si="13"/>
        <v>0</v>
      </c>
      <c r="K74" s="12">
        <v>3</v>
      </c>
      <c r="L74" s="12">
        <f t="shared" si="19"/>
        <v>15</v>
      </c>
      <c r="M74" s="12">
        <v>3</v>
      </c>
      <c r="N74" s="12">
        <f t="shared" si="21"/>
        <v>20</v>
      </c>
      <c r="O74" s="12">
        <v>0</v>
      </c>
      <c r="P74" s="12">
        <f t="shared" si="16"/>
        <v>0</v>
      </c>
      <c r="Q74" s="12">
        <v>0</v>
      </c>
      <c r="R74" s="12" t="str">
        <f t="shared" si="17"/>
        <v>0</v>
      </c>
      <c r="S74" s="12">
        <v>45</v>
      </c>
      <c r="T74" s="12" t="str">
        <f t="shared" si="18"/>
        <v>10</v>
      </c>
      <c r="U74" s="12">
        <f t="shared" si="22"/>
        <v>1135</v>
      </c>
    </row>
    <row r="75" spans="1:21" x14ac:dyDescent="0.25">
      <c r="A75" s="4" t="s">
        <v>197</v>
      </c>
      <c r="B75" s="4" t="s">
        <v>198</v>
      </c>
      <c r="C75" s="4" t="s">
        <v>199</v>
      </c>
      <c r="D75" s="5">
        <v>20</v>
      </c>
      <c r="E75" s="5">
        <v>24</v>
      </c>
      <c r="F75" s="5">
        <v>30</v>
      </c>
      <c r="G75" s="5">
        <f t="shared" si="11"/>
        <v>1090</v>
      </c>
      <c r="H75" s="12">
        <f t="shared" si="12"/>
        <v>1090</v>
      </c>
      <c r="I75" s="12">
        <v>0</v>
      </c>
      <c r="J75" s="12" t="str">
        <f t="shared" si="13"/>
        <v>0</v>
      </c>
      <c r="K75" s="12">
        <v>3</v>
      </c>
      <c r="L75" s="12">
        <f t="shared" si="19"/>
        <v>15</v>
      </c>
      <c r="M75" s="12">
        <v>0</v>
      </c>
      <c r="N75" s="12">
        <f t="shared" si="21"/>
        <v>0</v>
      </c>
      <c r="O75" s="12">
        <v>0</v>
      </c>
      <c r="P75" s="12">
        <f t="shared" si="16"/>
        <v>0</v>
      </c>
      <c r="Q75" s="12">
        <v>0</v>
      </c>
      <c r="R75" s="12" t="str">
        <f t="shared" si="17"/>
        <v>0</v>
      </c>
      <c r="S75" s="12">
        <v>59</v>
      </c>
      <c r="T75" s="12" t="str">
        <f t="shared" si="18"/>
        <v>20</v>
      </c>
      <c r="U75" s="12">
        <f t="shared" si="22"/>
        <v>1125</v>
      </c>
    </row>
    <row r="76" spans="1:21" x14ac:dyDescent="0.25">
      <c r="A76" s="4" t="s">
        <v>200</v>
      </c>
      <c r="B76" s="4" t="s">
        <v>63</v>
      </c>
      <c r="C76" s="4" t="s">
        <v>201</v>
      </c>
      <c r="D76" s="5">
        <v>20</v>
      </c>
      <c r="E76" s="5">
        <v>22</v>
      </c>
      <c r="F76" s="5">
        <v>30</v>
      </c>
      <c r="G76" s="5">
        <f t="shared" si="11"/>
        <v>1070</v>
      </c>
      <c r="H76" s="12">
        <f t="shared" si="12"/>
        <v>1070</v>
      </c>
      <c r="I76" s="12">
        <v>0</v>
      </c>
      <c r="J76" s="12" t="str">
        <f t="shared" si="13"/>
        <v>0</v>
      </c>
      <c r="K76" s="12">
        <v>3</v>
      </c>
      <c r="L76" s="12">
        <f t="shared" si="19"/>
        <v>15</v>
      </c>
      <c r="M76" s="12">
        <v>2</v>
      </c>
      <c r="N76" s="12">
        <f t="shared" si="21"/>
        <v>10</v>
      </c>
      <c r="O76" s="12">
        <v>0</v>
      </c>
      <c r="P76" s="12">
        <f t="shared" si="16"/>
        <v>0</v>
      </c>
      <c r="Q76" s="12">
        <v>0</v>
      </c>
      <c r="R76" s="12" t="str">
        <f t="shared" si="17"/>
        <v>0</v>
      </c>
      <c r="S76" s="12">
        <v>41</v>
      </c>
      <c r="T76" s="12" t="str">
        <f t="shared" si="18"/>
        <v>10</v>
      </c>
      <c r="U76" s="12">
        <f t="shared" si="22"/>
        <v>1105</v>
      </c>
    </row>
    <row r="77" spans="1:21" x14ac:dyDescent="0.25">
      <c r="A77" s="4" t="s">
        <v>202</v>
      </c>
      <c r="B77" s="4" t="s">
        <v>75</v>
      </c>
      <c r="C77" s="4" t="s">
        <v>203</v>
      </c>
      <c r="D77" s="5">
        <v>20</v>
      </c>
      <c r="E77" s="5">
        <v>20</v>
      </c>
      <c r="F77" s="5">
        <v>30</v>
      </c>
      <c r="G77" s="5">
        <f t="shared" si="11"/>
        <v>1050</v>
      </c>
      <c r="H77" s="12">
        <f t="shared" si="12"/>
        <v>1050</v>
      </c>
      <c r="I77" s="12">
        <v>0</v>
      </c>
      <c r="J77" s="12" t="str">
        <f t="shared" si="13"/>
        <v>0</v>
      </c>
      <c r="K77" s="12">
        <v>3</v>
      </c>
      <c r="L77" s="12">
        <f t="shared" si="19"/>
        <v>15</v>
      </c>
      <c r="M77" s="12">
        <v>0</v>
      </c>
      <c r="N77" s="12">
        <f t="shared" si="21"/>
        <v>0</v>
      </c>
      <c r="O77" s="12">
        <v>0</v>
      </c>
      <c r="P77" s="12">
        <f t="shared" si="16"/>
        <v>0</v>
      </c>
      <c r="Q77" s="12">
        <v>80</v>
      </c>
      <c r="R77" s="12" t="str">
        <f t="shared" si="17"/>
        <v>17</v>
      </c>
      <c r="S77" s="12">
        <v>44</v>
      </c>
      <c r="T77" s="12" t="str">
        <f t="shared" si="18"/>
        <v>10</v>
      </c>
      <c r="U77" s="12">
        <f t="shared" si="22"/>
        <v>1092</v>
      </c>
    </row>
    <row r="78" spans="1:21" x14ac:dyDescent="0.25">
      <c r="A78" s="4" t="s">
        <v>204</v>
      </c>
      <c r="B78" s="4" t="s">
        <v>205</v>
      </c>
      <c r="C78" s="4" t="s">
        <v>206</v>
      </c>
      <c r="D78" s="5">
        <v>20</v>
      </c>
      <c r="E78" s="5">
        <v>20</v>
      </c>
      <c r="F78" s="5">
        <v>30</v>
      </c>
      <c r="G78" s="5">
        <f t="shared" si="11"/>
        <v>1050</v>
      </c>
      <c r="H78" s="12">
        <f t="shared" si="12"/>
        <v>1050</v>
      </c>
      <c r="I78" s="12">
        <v>0</v>
      </c>
      <c r="J78" s="12" t="str">
        <f t="shared" si="13"/>
        <v>0</v>
      </c>
      <c r="K78" s="12">
        <v>3</v>
      </c>
      <c r="L78" s="12">
        <f t="shared" si="19"/>
        <v>15</v>
      </c>
      <c r="M78" s="12">
        <v>0</v>
      </c>
      <c r="N78" s="12">
        <f t="shared" si="21"/>
        <v>0</v>
      </c>
      <c r="O78" s="12">
        <v>0</v>
      </c>
      <c r="P78" s="12">
        <f t="shared" si="16"/>
        <v>0</v>
      </c>
      <c r="Q78" s="12">
        <v>0</v>
      </c>
      <c r="R78" s="12" t="str">
        <f t="shared" si="17"/>
        <v>0</v>
      </c>
      <c r="S78" s="12">
        <v>54</v>
      </c>
      <c r="T78" s="12" t="str">
        <f t="shared" si="18"/>
        <v>20</v>
      </c>
      <c r="U78" s="12">
        <f t="shared" si="22"/>
        <v>1085</v>
      </c>
    </row>
    <row r="79" spans="1:21" x14ac:dyDescent="0.25">
      <c r="A79" s="4" t="s">
        <v>207</v>
      </c>
      <c r="B79" s="4" t="s">
        <v>208</v>
      </c>
      <c r="C79" s="4" t="s">
        <v>209</v>
      </c>
      <c r="D79" s="5">
        <v>20</v>
      </c>
      <c r="E79" s="5">
        <v>20</v>
      </c>
      <c r="F79" s="5">
        <v>30</v>
      </c>
      <c r="G79" s="5">
        <f t="shared" si="11"/>
        <v>1050</v>
      </c>
      <c r="H79" s="12">
        <f t="shared" si="12"/>
        <v>1050</v>
      </c>
      <c r="I79" s="12">
        <v>0</v>
      </c>
      <c r="J79" s="12" t="str">
        <f t="shared" si="13"/>
        <v>0</v>
      </c>
      <c r="K79" s="12">
        <v>3</v>
      </c>
      <c r="L79" s="12">
        <f t="shared" si="19"/>
        <v>15</v>
      </c>
      <c r="M79" s="12">
        <v>0</v>
      </c>
      <c r="N79" s="12">
        <f t="shared" si="21"/>
        <v>0</v>
      </c>
      <c r="O79" s="12">
        <v>0</v>
      </c>
      <c r="P79" s="12">
        <f t="shared" si="16"/>
        <v>0</v>
      </c>
      <c r="Q79" s="12">
        <v>0</v>
      </c>
      <c r="R79" s="12" t="str">
        <f t="shared" si="17"/>
        <v>0</v>
      </c>
      <c r="S79" s="12">
        <v>32</v>
      </c>
      <c r="T79" s="12" t="str">
        <f t="shared" si="18"/>
        <v>10</v>
      </c>
      <c r="U79" s="12">
        <f t="shared" si="22"/>
        <v>1075</v>
      </c>
    </row>
    <row r="80" spans="1:21" x14ac:dyDescent="0.25">
      <c r="A80" s="4" t="s">
        <v>210</v>
      </c>
      <c r="B80" s="4" t="s">
        <v>78</v>
      </c>
      <c r="C80" s="4" t="s">
        <v>211</v>
      </c>
      <c r="D80" s="5">
        <v>20</v>
      </c>
      <c r="E80" s="5">
        <v>20</v>
      </c>
      <c r="F80" s="5">
        <v>30</v>
      </c>
      <c r="G80" s="5">
        <f t="shared" si="11"/>
        <v>1050</v>
      </c>
      <c r="H80" s="12">
        <f t="shared" si="12"/>
        <v>1050</v>
      </c>
      <c r="I80" s="12">
        <v>0</v>
      </c>
      <c r="J80" s="12" t="str">
        <f t="shared" si="13"/>
        <v>0</v>
      </c>
      <c r="K80" s="12">
        <v>3</v>
      </c>
      <c r="L80" s="12">
        <f t="shared" si="19"/>
        <v>15</v>
      </c>
      <c r="M80" s="12">
        <v>0</v>
      </c>
      <c r="N80" s="12">
        <f t="shared" si="21"/>
        <v>0</v>
      </c>
      <c r="O80" s="12">
        <v>0</v>
      </c>
      <c r="P80" s="12">
        <f t="shared" si="16"/>
        <v>0</v>
      </c>
      <c r="Q80" s="12">
        <v>0</v>
      </c>
      <c r="R80" s="12" t="str">
        <f t="shared" si="17"/>
        <v>0</v>
      </c>
      <c r="S80" s="12">
        <v>26</v>
      </c>
      <c r="T80" s="12" t="str">
        <f t="shared" si="18"/>
        <v>10</v>
      </c>
      <c r="U80" s="12">
        <f t="shared" si="22"/>
        <v>1075</v>
      </c>
    </row>
    <row r="81" spans="1:21" x14ac:dyDescent="0.25">
      <c r="A81" s="4" t="s">
        <v>212</v>
      </c>
      <c r="B81" s="4" t="s">
        <v>115</v>
      </c>
      <c r="C81" s="4" t="s">
        <v>213</v>
      </c>
      <c r="D81" s="5">
        <v>20</v>
      </c>
      <c r="E81" s="5">
        <v>20</v>
      </c>
      <c r="F81" s="5">
        <v>30</v>
      </c>
      <c r="G81" s="5">
        <f t="shared" si="11"/>
        <v>1050</v>
      </c>
      <c r="H81" s="12">
        <f t="shared" si="12"/>
        <v>1050</v>
      </c>
      <c r="I81" s="12">
        <v>0</v>
      </c>
      <c r="J81" s="12" t="str">
        <f t="shared" si="13"/>
        <v>0</v>
      </c>
      <c r="K81" s="12">
        <v>0</v>
      </c>
      <c r="L81" s="12">
        <f t="shared" si="19"/>
        <v>0</v>
      </c>
      <c r="M81" s="12">
        <v>2</v>
      </c>
      <c r="N81" s="12">
        <f t="shared" si="21"/>
        <v>10</v>
      </c>
      <c r="O81" s="12">
        <v>0</v>
      </c>
      <c r="P81" s="12">
        <f t="shared" si="16"/>
        <v>0</v>
      </c>
      <c r="Q81" s="12">
        <v>0</v>
      </c>
      <c r="R81" s="12" t="str">
        <f t="shared" si="17"/>
        <v>0</v>
      </c>
      <c r="S81" s="12">
        <v>43</v>
      </c>
      <c r="T81" s="12" t="str">
        <f t="shared" si="18"/>
        <v>10</v>
      </c>
      <c r="U81" s="12">
        <f t="shared" si="22"/>
        <v>1070</v>
      </c>
    </row>
    <row r="82" spans="1:21" x14ac:dyDescent="0.25">
      <c r="A82" s="4" t="s">
        <v>214</v>
      </c>
      <c r="B82" s="4" t="s">
        <v>92</v>
      </c>
      <c r="C82" s="4" t="s">
        <v>215</v>
      </c>
      <c r="D82" s="5">
        <v>20</v>
      </c>
      <c r="E82" s="5">
        <v>18</v>
      </c>
      <c r="F82" s="5">
        <v>30</v>
      </c>
      <c r="G82" s="5">
        <f t="shared" si="11"/>
        <v>1030</v>
      </c>
      <c r="H82" s="12">
        <f t="shared" si="12"/>
        <v>1030</v>
      </c>
      <c r="I82" s="12">
        <v>0</v>
      </c>
      <c r="J82" s="12" t="str">
        <f t="shared" si="13"/>
        <v>0</v>
      </c>
      <c r="K82" s="12">
        <v>0</v>
      </c>
      <c r="L82" s="12">
        <f t="shared" si="19"/>
        <v>0</v>
      </c>
      <c r="M82" s="12">
        <v>0</v>
      </c>
      <c r="N82" s="12">
        <f t="shared" si="21"/>
        <v>0</v>
      </c>
      <c r="O82" s="12">
        <v>0</v>
      </c>
      <c r="P82" s="12">
        <f t="shared" si="16"/>
        <v>0</v>
      </c>
      <c r="Q82" s="12">
        <v>0</v>
      </c>
      <c r="R82" s="12" t="str">
        <f t="shared" si="17"/>
        <v>0</v>
      </c>
      <c r="S82" s="12">
        <v>55</v>
      </c>
      <c r="T82" s="12" t="str">
        <f t="shared" si="18"/>
        <v>20</v>
      </c>
      <c r="U82" s="12">
        <f t="shared" si="22"/>
        <v>1050</v>
      </c>
    </row>
    <row r="83" spans="1:21" x14ac:dyDescent="0.25">
      <c r="A83" s="4" t="s">
        <v>216</v>
      </c>
      <c r="B83" s="4" t="s">
        <v>23</v>
      </c>
      <c r="C83" s="4" t="s">
        <v>217</v>
      </c>
      <c r="D83" s="5">
        <v>20</v>
      </c>
      <c r="E83" s="5">
        <v>18</v>
      </c>
      <c r="F83" s="5">
        <v>30</v>
      </c>
      <c r="G83" s="5">
        <f t="shared" si="11"/>
        <v>1030</v>
      </c>
      <c r="H83" s="12">
        <f t="shared" si="12"/>
        <v>1030</v>
      </c>
      <c r="I83" s="12">
        <v>0</v>
      </c>
      <c r="J83" s="12" t="str">
        <f t="shared" si="13"/>
        <v>0</v>
      </c>
      <c r="K83" s="12">
        <v>0</v>
      </c>
      <c r="L83" s="12">
        <f t="shared" si="19"/>
        <v>0</v>
      </c>
      <c r="M83" s="12">
        <v>0</v>
      </c>
      <c r="N83" s="12">
        <f t="shared" si="21"/>
        <v>0</v>
      </c>
      <c r="O83" s="12">
        <v>0</v>
      </c>
      <c r="P83" s="12">
        <f t="shared" si="16"/>
        <v>0</v>
      </c>
      <c r="Q83" s="12">
        <v>0</v>
      </c>
      <c r="R83" s="12" t="str">
        <f t="shared" si="17"/>
        <v>0</v>
      </c>
      <c r="S83" s="12">
        <v>49</v>
      </c>
      <c r="T83" s="12" t="str">
        <f t="shared" si="18"/>
        <v>10</v>
      </c>
      <c r="U83" s="12">
        <f t="shared" si="22"/>
        <v>1040</v>
      </c>
    </row>
    <row r="84" spans="1:21" x14ac:dyDescent="0.25">
      <c r="A84" s="6" t="s">
        <v>218</v>
      </c>
      <c r="B84" s="4" t="s">
        <v>219</v>
      </c>
      <c r="C84" s="4" t="s">
        <v>220</v>
      </c>
      <c r="D84" s="5">
        <v>20</v>
      </c>
      <c r="E84" s="5">
        <v>18</v>
      </c>
      <c r="F84" s="5">
        <v>30</v>
      </c>
      <c r="G84" s="5">
        <f t="shared" si="11"/>
        <v>1030</v>
      </c>
      <c r="H84" s="12">
        <f t="shared" si="12"/>
        <v>1030</v>
      </c>
      <c r="I84" s="12">
        <v>0</v>
      </c>
      <c r="J84" s="12" t="str">
        <f t="shared" si="13"/>
        <v>0</v>
      </c>
      <c r="K84" s="12">
        <v>0</v>
      </c>
      <c r="L84" s="12">
        <f t="shared" si="19"/>
        <v>0</v>
      </c>
      <c r="M84" s="12">
        <v>0</v>
      </c>
      <c r="N84" s="12">
        <f t="shared" si="21"/>
        <v>0</v>
      </c>
      <c r="O84" s="12">
        <v>0</v>
      </c>
      <c r="P84" s="12">
        <f t="shared" si="16"/>
        <v>0</v>
      </c>
      <c r="Q84" s="12">
        <v>0</v>
      </c>
      <c r="R84" s="12" t="str">
        <f t="shared" si="17"/>
        <v>0</v>
      </c>
      <c r="S84" s="12">
        <v>31</v>
      </c>
      <c r="T84" s="12" t="str">
        <f t="shared" si="18"/>
        <v>10</v>
      </c>
      <c r="U84" s="12">
        <f t="shared" si="22"/>
        <v>1040</v>
      </c>
    </row>
    <row r="85" spans="1:21" x14ac:dyDescent="0.25">
      <c r="A85" s="4" t="s">
        <v>221</v>
      </c>
      <c r="B85" s="4" t="s">
        <v>115</v>
      </c>
      <c r="C85" s="4" t="s">
        <v>222</v>
      </c>
      <c r="D85" s="5">
        <v>20</v>
      </c>
      <c r="E85" s="5">
        <v>14</v>
      </c>
      <c r="F85" s="5">
        <v>30</v>
      </c>
      <c r="G85" s="5">
        <f t="shared" si="11"/>
        <v>990</v>
      </c>
      <c r="H85" s="12">
        <f t="shared" si="12"/>
        <v>990</v>
      </c>
      <c r="I85" s="12">
        <v>0</v>
      </c>
      <c r="J85" s="12" t="str">
        <f t="shared" si="13"/>
        <v>0</v>
      </c>
      <c r="K85" s="12">
        <v>0</v>
      </c>
      <c r="L85" s="12">
        <f t="shared" si="19"/>
        <v>0</v>
      </c>
      <c r="M85" s="12">
        <v>0</v>
      </c>
      <c r="N85" s="12">
        <f t="shared" si="21"/>
        <v>0</v>
      </c>
      <c r="O85" s="12">
        <v>0</v>
      </c>
      <c r="P85" s="12">
        <f t="shared" si="16"/>
        <v>0</v>
      </c>
      <c r="Q85" s="12">
        <v>0</v>
      </c>
      <c r="R85" s="12" t="str">
        <f t="shared" si="17"/>
        <v>0</v>
      </c>
      <c r="S85" s="12">
        <v>31</v>
      </c>
      <c r="T85" s="12" t="str">
        <f t="shared" si="18"/>
        <v>10</v>
      </c>
      <c r="U85" s="12">
        <f t="shared" si="22"/>
        <v>1000</v>
      </c>
    </row>
    <row r="86" spans="1:21" x14ac:dyDescent="0.25">
      <c r="A86" s="4" t="s">
        <v>223</v>
      </c>
      <c r="B86" s="4" t="s">
        <v>39</v>
      </c>
      <c r="C86" s="4" t="s">
        <v>224</v>
      </c>
      <c r="D86" s="5">
        <v>30</v>
      </c>
      <c r="E86" s="5">
        <v>33</v>
      </c>
      <c r="F86" s="5"/>
      <c r="G86" s="5">
        <f t="shared" si="11"/>
        <v>840</v>
      </c>
      <c r="H86" s="12">
        <f t="shared" si="12"/>
        <v>840</v>
      </c>
      <c r="I86" s="12">
        <v>0</v>
      </c>
      <c r="J86" s="12" t="str">
        <f t="shared" si="13"/>
        <v>0</v>
      </c>
      <c r="K86" s="12">
        <v>0</v>
      </c>
      <c r="L86" s="12">
        <f t="shared" si="19"/>
        <v>0</v>
      </c>
      <c r="M86" s="12">
        <v>0</v>
      </c>
      <c r="N86" s="12">
        <f t="shared" si="21"/>
        <v>0</v>
      </c>
      <c r="O86" s="12">
        <v>0</v>
      </c>
      <c r="P86" s="12">
        <f t="shared" si="16"/>
        <v>0</v>
      </c>
      <c r="Q86" s="12">
        <v>0</v>
      </c>
      <c r="R86" s="12" t="str">
        <f t="shared" si="17"/>
        <v>0</v>
      </c>
      <c r="S86" s="12">
        <v>61</v>
      </c>
      <c r="T86" s="12" t="str">
        <f t="shared" si="18"/>
        <v>20</v>
      </c>
      <c r="U86" s="12">
        <f t="shared" si="22"/>
        <v>860</v>
      </c>
    </row>
    <row r="87" spans="1:21" x14ac:dyDescent="0.25">
      <c r="A87" s="4" t="s">
        <v>225</v>
      </c>
      <c r="B87" s="4" t="s">
        <v>20</v>
      </c>
      <c r="C87" s="4" t="s">
        <v>226</v>
      </c>
      <c r="D87" s="5">
        <v>9</v>
      </c>
      <c r="E87" s="5">
        <v>10</v>
      </c>
      <c r="F87" s="5">
        <v>30</v>
      </c>
      <c r="G87" s="5">
        <f t="shared" si="11"/>
        <v>763</v>
      </c>
      <c r="H87" s="12">
        <f t="shared" si="12"/>
        <v>763</v>
      </c>
      <c r="I87" s="12">
        <v>6</v>
      </c>
      <c r="J87" s="12" t="str">
        <f t="shared" si="13"/>
        <v>50</v>
      </c>
      <c r="K87" s="12">
        <v>0</v>
      </c>
      <c r="L87" s="12">
        <f t="shared" si="19"/>
        <v>0</v>
      </c>
      <c r="M87" s="12">
        <v>0</v>
      </c>
      <c r="N87" s="12">
        <f t="shared" si="21"/>
        <v>0</v>
      </c>
      <c r="O87" s="12">
        <v>0</v>
      </c>
      <c r="P87" s="12">
        <f t="shared" si="16"/>
        <v>0</v>
      </c>
      <c r="Q87" s="12">
        <v>72</v>
      </c>
      <c r="R87" s="12" t="str">
        <f t="shared" si="17"/>
        <v>17</v>
      </c>
      <c r="S87" s="12">
        <v>54</v>
      </c>
      <c r="T87" s="12" t="str">
        <f t="shared" si="18"/>
        <v>20</v>
      </c>
      <c r="U87" s="12">
        <f t="shared" si="22"/>
        <v>850</v>
      </c>
    </row>
    <row r="88" spans="1:21" x14ac:dyDescent="0.25">
      <c r="A88" s="4" t="s">
        <v>227</v>
      </c>
      <c r="B88" s="4" t="s">
        <v>63</v>
      </c>
      <c r="C88" s="4" t="s">
        <v>228</v>
      </c>
      <c r="D88" s="5">
        <v>10</v>
      </c>
      <c r="E88" s="5">
        <v>10</v>
      </c>
      <c r="F88" s="5">
        <v>30</v>
      </c>
      <c r="G88" s="5">
        <f t="shared" si="11"/>
        <v>780</v>
      </c>
      <c r="H88" s="12">
        <f t="shared" si="12"/>
        <v>780</v>
      </c>
      <c r="I88" s="12">
        <v>0</v>
      </c>
      <c r="J88" s="12" t="str">
        <f t="shared" si="13"/>
        <v>0</v>
      </c>
      <c r="K88" s="12">
        <v>0</v>
      </c>
      <c r="L88" s="12">
        <f t="shared" si="19"/>
        <v>0</v>
      </c>
      <c r="M88" s="12">
        <v>0</v>
      </c>
      <c r="N88" s="12">
        <f t="shared" si="21"/>
        <v>0</v>
      </c>
      <c r="O88" s="12">
        <v>0</v>
      </c>
      <c r="P88" s="12">
        <f t="shared" si="16"/>
        <v>0</v>
      </c>
      <c r="Q88" s="12">
        <v>0</v>
      </c>
      <c r="R88" s="12" t="str">
        <f t="shared" si="17"/>
        <v>0</v>
      </c>
      <c r="S88" s="12">
        <v>54</v>
      </c>
      <c r="T88" s="12" t="str">
        <f t="shared" si="18"/>
        <v>20</v>
      </c>
      <c r="U88" s="12">
        <f t="shared" si="22"/>
        <v>800</v>
      </c>
    </row>
    <row r="89" spans="1:21" x14ac:dyDescent="0.25">
      <c r="A89" s="6" t="s">
        <v>229</v>
      </c>
      <c r="B89" s="4" t="s">
        <v>23</v>
      </c>
      <c r="C89" s="4" t="s">
        <v>230</v>
      </c>
      <c r="D89" s="5">
        <v>20</v>
      </c>
      <c r="E89" s="5">
        <v>26</v>
      </c>
      <c r="F89" s="5">
        <v>10</v>
      </c>
      <c r="G89" s="5">
        <f t="shared" si="11"/>
        <v>770</v>
      </c>
      <c r="H89" s="12">
        <f t="shared" si="12"/>
        <v>770</v>
      </c>
      <c r="I89" s="12">
        <v>0</v>
      </c>
      <c r="J89" s="12" t="str">
        <f t="shared" si="13"/>
        <v>0</v>
      </c>
      <c r="K89" s="12">
        <v>0</v>
      </c>
      <c r="L89" s="12">
        <f t="shared" si="19"/>
        <v>0</v>
      </c>
      <c r="M89" s="12">
        <v>0</v>
      </c>
      <c r="N89" s="12">
        <f t="shared" si="21"/>
        <v>0</v>
      </c>
      <c r="O89" s="12">
        <v>0</v>
      </c>
      <c r="P89" s="12">
        <f t="shared" si="16"/>
        <v>0</v>
      </c>
      <c r="Q89" s="12">
        <v>0</v>
      </c>
      <c r="R89" s="12" t="str">
        <f t="shared" si="17"/>
        <v>0</v>
      </c>
      <c r="S89" s="12">
        <v>57</v>
      </c>
      <c r="T89" s="12" t="str">
        <f t="shared" si="18"/>
        <v>20</v>
      </c>
      <c r="U89" s="12">
        <f t="shared" si="22"/>
        <v>790</v>
      </c>
    </row>
    <row r="90" spans="1:21" x14ac:dyDescent="0.25">
      <c r="A90" s="4" t="s">
        <v>231</v>
      </c>
      <c r="B90" s="4" t="s">
        <v>50</v>
      </c>
      <c r="C90" s="4" t="s">
        <v>232</v>
      </c>
      <c r="D90" s="5">
        <v>20</v>
      </c>
      <c r="E90" s="5"/>
      <c r="F90" s="5">
        <v>20</v>
      </c>
      <c r="G90" s="5">
        <f t="shared" si="11"/>
        <v>680</v>
      </c>
      <c r="H90" s="12">
        <f t="shared" si="12"/>
        <v>680</v>
      </c>
      <c r="I90" s="12">
        <v>0</v>
      </c>
      <c r="J90" s="12" t="str">
        <f t="shared" si="13"/>
        <v>0</v>
      </c>
      <c r="K90" s="12">
        <v>0</v>
      </c>
      <c r="L90" s="12">
        <f t="shared" si="19"/>
        <v>0</v>
      </c>
      <c r="M90" s="12">
        <v>2</v>
      </c>
      <c r="N90" s="12">
        <f t="shared" si="21"/>
        <v>10</v>
      </c>
      <c r="O90" s="12">
        <v>0</v>
      </c>
      <c r="P90" s="12">
        <f t="shared" si="16"/>
        <v>0</v>
      </c>
      <c r="Q90" s="12">
        <v>0</v>
      </c>
      <c r="R90" s="12" t="str">
        <f t="shared" si="17"/>
        <v>0</v>
      </c>
      <c r="S90" s="12">
        <v>45</v>
      </c>
      <c r="T90" s="12" t="str">
        <f t="shared" si="18"/>
        <v>10</v>
      </c>
      <c r="U90" s="12">
        <f t="shared" si="22"/>
        <v>700</v>
      </c>
    </row>
    <row r="91" spans="1:21" x14ac:dyDescent="0.25">
      <c r="A91" s="4" t="s">
        <v>233</v>
      </c>
      <c r="B91" s="4" t="s">
        <v>20</v>
      </c>
      <c r="C91" s="4" t="s">
        <v>234</v>
      </c>
      <c r="D91" s="5">
        <v>10</v>
      </c>
      <c r="E91" s="5">
        <v>9</v>
      </c>
      <c r="F91" s="5">
        <v>19</v>
      </c>
      <c r="G91" s="5">
        <f t="shared" si="11"/>
        <v>583</v>
      </c>
      <c r="H91" s="12">
        <f t="shared" si="12"/>
        <v>583</v>
      </c>
      <c r="I91" s="12">
        <v>0</v>
      </c>
      <c r="J91" s="12" t="str">
        <f t="shared" si="13"/>
        <v>0</v>
      </c>
      <c r="K91" s="12">
        <v>0</v>
      </c>
      <c r="L91" s="12">
        <f t="shared" si="19"/>
        <v>0</v>
      </c>
      <c r="M91" s="12">
        <v>1</v>
      </c>
      <c r="N91" s="12">
        <f t="shared" si="21"/>
        <v>5</v>
      </c>
      <c r="O91" s="12">
        <v>1</v>
      </c>
      <c r="P91" s="12">
        <f t="shared" si="16"/>
        <v>10</v>
      </c>
      <c r="Q91" s="12">
        <v>0</v>
      </c>
      <c r="R91" s="12" t="str">
        <f t="shared" si="17"/>
        <v>0</v>
      </c>
      <c r="S91" s="12">
        <v>39</v>
      </c>
      <c r="T91" s="12" t="str">
        <f t="shared" si="18"/>
        <v>10</v>
      </c>
      <c r="U91" s="12">
        <f t="shared" si="22"/>
        <v>608</v>
      </c>
    </row>
    <row r="92" spans="1:21" x14ac:dyDescent="0.25">
      <c r="A92" s="6" t="s">
        <v>235</v>
      </c>
      <c r="B92" s="4" t="s">
        <v>26</v>
      </c>
      <c r="C92" s="4" t="s">
        <v>236</v>
      </c>
      <c r="D92" s="5">
        <v>9</v>
      </c>
      <c r="E92" s="5">
        <v>9</v>
      </c>
      <c r="F92" s="5">
        <v>13</v>
      </c>
      <c r="G92" s="5">
        <f t="shared" si="11"/>
        <v>464</v>
      </c>
      <c r="H92" s="12">
        <f t="shared" si="12"/>
        <v>464</v>
      </c>
      <c r="I92" s="12">
        <v>0</v>
      </c>
      <c r="J92" s="12" t="str">
        <f t="shared" si="13"/>
        <v>0</v>
      </c>
      <c r="K92" s="12">
        <v>0</v>
      </c>
      <c r="L92" s="12">
        <v>0</v>
      </c>
      <c r="M92" s="12">
        <v>0</v>
      </c>
      <c r="N92" s="12">
        <f t="shared" si="21"/>
        <v>0</v>
      </c>
      <c r="O92" s="12">
        <v>0</v>
      </c>
      <c r="P92" s="12">
        <f t="shared" si="16"/>
        <v>0</v>
      </c>
      <c r="Q92" s="12">
        <v>68</v>
      </c>
      <c r="R92" s="12" t="str">
        <f t="shared" si="17"/>
        <v>15</v>
      </c>
      <c r="S92" s="12">
        <v>51</v>
      </c>
      <c r="T92" s="12" t="str">
        <f t="shared" si="18"/>
        <v>20</v>
      </c>
      <c r="U92" s="12">
        <f t="shared" si="22"/>
        <v>499</v>
      </c>
    </row>
    <row r="93" spans="1:21" x14ac:dyDescent="0.25">
      <c r="A93" s="4" t="s">
        <v>237</v>
      </c>
      <c r="B93" s="4" t="s">
        <v>75</v>
      </c>
      <c r="C93" s="4" t="s">
        <v>238</v>
      </c>
      <c r="D93" s="5">
        <v>10</v>
      </c>
      <c r="E93" s="5">
        <v>9</v>
      </c>
      <c r="F93" s="5">
        <v>10</v>
      </c>
      <c r="G93" s="5">
        <f>(D93*17)+(E93*10)+(F93*17)</f>
        <v>430</v>
      </c>
      <c r="H93" s="12">
        <f>G93</f>
        <v>430</v>
      </c>
      <c r="I93" s="12">
        <v>0</v>
      </c>
      <c r="J93" s="12" t="str">
        <f>IF(I93=4,"30",IF(I93=5,"40",IF(I93=6,"50",IF(I93=7,"60",IF(I93=8,"70",IF(I93=9,"80",IF(I93=10,"90",IF(I93=11,"100",IF(I93=12,"110","0")))))))))</f>
        <v>0</v>
      </c>
      <c r="K93" s="12">
        <v>0</v>
      </c>
      <c r="L93" s="12">
        <f>K93*5</f>
        <v>0</v>
      </c>
      <c r="M93" s="12">
        <v>0</v>
      </c>
      <c r="N93" s="12">
        <f>IF(M93&gt;=2,M93*10-10,M93*5)</f>
        <v>0</v>
      </c>
      <c r="O93" s="12">
        <v>0</v>
      </c>
      <c r="P93" s="12">
        <f>O93*10</f>
        <v>0</v>
      </c>
      <c r="Q93" s="12">
        <v>0</v>
      </c>
      <c r="R93" s="12" t="str">
        <f>IF(Q93&gt;69,"17",IF(Q93&gt;66,"15",IF(Q93&gt;59,"12",IF(Q93&gt;49,"10","0"))))</f>
        <v>0</v>
      </c>
      <c r="S93" s="12">
        <v>59</v>
      </c>
      <c r="T93" s="12" t="str">
        <f>IF(S93&gt;50,"20",IF(S93&gt;1,"10","0"))</f>
        <v>20</v>
      </c>
      <c r="U93" s="12">
        <f>H93++J93+L93+N93+P93+R93+T93</f>
        <v>450</v>
      </c>
    </row>
  </sheetData>
  <mergeCells count="2">
    <mergeCell ref="B1:R1"/>
    <mergeCell ref="B2:R2"/>
  </mergeCells>
  <pageMargins left="0.7" right="0.7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7A3D8-E856-4C9A-B085-DD7CFCEBE39B}">
  <dimension ref="A1:U157"/>
  <sheetViews>
    <sheetView workbookViewId="0">
      <selection activeCell="H4" sqref="H4:U157"/>
    </sheetView>
  </sheetViews>
  <sheetFormatPr defaultRowHeight="15" x14ac:dyDescent="0.25"/>
  <cols>
    <col min="1" max="1" width="24.7109375" customWidth="1"/>
    <col min="2" max="2" width="16.42578125" customWidth="1"/>
    <col min="3" max="3" width="15.28515625" customWidth="1"/>
    <col min="9" max="9" width="6.140625" customWidth="1"/>
    <col min="10" max="10" width="6.28515625" customWidth="1"/>
    <col min="11" max="11" width="6.5703125" customWidth="1"/>
    <col min="12" max="12" width="6.42578125" customWidth="1"/>
    <col min="13" max="13" width="6.5703125" customWidth="1"/>
    <col min="14" max="14" width="6.85546875" customWidth="1"/>
    <col min="15" max="16" width="6.140625" customWidth="1"/>
    <col min="17" max="18" width="5.5703125" customWidth="1"/>
    <col min="19" max="19" width="6.28515625" customWidth="1"/>
    <col min="20" max="20" width="5.7109375" customWidth="1"/>
    <col min="21" max="21" width="10.140625" customWidth="1"/>
  </cols>
  <sheetData>
    <row r="1" spans="1:21" ht="27" x14ac:dyDescent="0.25">
      <c r="A1" s="7"/>
      <c r="B1" s="15" t="s">
        <v>239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2"/>
      <c r="T1" s="2"/>
      <c r="U1" s="2"/>
    </row>
    <row r="2" spans="1:21" ht="27" x14ac:dyDescent="0.25">
      <c r="A2" s="7"/>
      <c r="B2" s="16" t="s">
        <v>240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3"/>
      <c r="T2" s="3"/>
      <c r="U2" s="3"/>
    </row>
    <row r="3" spans="1:21" ht="191.25" x14ac:dyDescent="0.2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241</v>
      </c>
      <c r="G3" s="13" t="s">
        <v>8</v>
      </c>
      <c r="H3" s="13" t="s">
        <v>242</v>
      </c>
      <c r="I3" s="14" t="s">
        <v>10</v>
      </c>
      <c r="J3" s="14" t="s">
        <v>10</v>
      </c>
      <c r="K3" s="14" t="s">
        <v>11</v>
      </c>
      <c r="L3" s="14" t="s">
        <v>11</v>
      </c>
      <c r="M3" s="14" t="s">
        <v>12</v>
      </c>
      <c r="N3" s="14" t="s">
        <v>12</v>
      </c>
      <c r="O3" s="14" t="s">
        <v>13</v>
      </c>
      <c r="P3" s="14" t="s">
        <v>14</v>
      </c>
      <c r="Q3" s="14" t="s">
        <v>15</v>
      </c>
      <c r="R3" s="14" t="s">
        <v>16</v>
      </c>
      <c r="S3" s="14" t="s">
        <v>17</v>
      </c>
      <c r="T3" s="14" t="s">
        <v>17</v>
      </c>
      <c r="U3" s="13" t="s">
        <v>18</v>
      </c>
    </row>
    <row r="4" spans="1:21" x14ac:dyDescent="0.25">
      <c r="A4" s="6" t="s">
        <v>243</v>
      </c>
      <c r="B4" s="4" t="s">
        <v>23</v>
      </c>
      <c r="C4" s="4" t="s">
        <v>244</v>
      </c>
      <c r="D4" s="5">
        <v>24</v>
      </c>
      <c r="E4" s="5"/>
      <c r="F4" s="5"/>
      <c r="G4" s="5">
        <f t="shared" ref="G4:G67" si="0">(D4*17)+(E4*10)+(F4*17)</f>
        <v>408</v>
      </c>
      <c r="H4" s="12">
        <f t="shared" ref="H4:H67" si="1">G4</f>
        <v>408</v>
      </c>
      <c r="I4" s="12">
        <v>0</v>
      </c>
      <c r="J4" s="12" t="str">
        <f t="shared" ref="J4:J67" si="2">IF(I4=4,"30",IF(I4=5,"40",IF(I4=6,"50",IF(I4=7,"60",IF(I4=8,"70",IF(I4=9,"80",IF(I4=10,"90",IF(I4=11,"100",IF(I4=12,"110","0")))))))))</f>
        <v>0</v>
      </c>
      <c r="K4" s="12">
        <v>0</v>
      </c>
      <c r="L4" s="12">
        <f t="shared" ref="L4:L67" si="3">K4*5</f>
        <v>0</v>
      </c>
      <c r="M4" s="12">
        <v>0</v>
      </c>
      <c r="N4" s="12">
        <f t="shared" ref="N4:N67" si="4">IF(M4&gt;=2,M4*10-10,M4*5)</f>
        <v>0</v>
      </c>
      <c r="O4" s="12">
        <v>0</v>
      </c>
      <c r="P4" s="12">
        <f t="shared" ref="P4:P67" si="5">O4*10</f>
        <v>0</v>
      </c>
      <c r="Q4" s="12">
        <v>0</v>
      </c>
      <c r="R4" s="12" t="str">
        <f t="shared" ref="R4:R67" si="6">IF(Q4&gt;69,"17",IF(Q4&gt;66,"15",IF(Q4&gt;59,"12",IF(Q4&gt;49,"10","0"))))</f>
        <v>0</v>
      </c>
      <c r="S4" s="12">
        <v>61</v>
      </c>
      <c r="T4" s="12" t="str">
        <f t="shared" ref="T4:T67" si="7">IF(S4&gt;50,"20",IF(S4&gt;1,"10","0"))</f>
        <v>20</v>
      </c>
      <c r="U4" s="12">
        <f t="shared" ref="U4:U67" si="8">H4++J4+L4+N4+P4+R4+T4</f>
        <v>428</v>
      </c>
    </row>
    <row r="5" spans="1:21" x14ac:dyDescent="0.25">
      <c r="A5" s="4" t="s">
        <v>245</v>
      </c>
      <c r="B5" s="4" t="s">
        <v>246</v>
      </c>
      <c r="C5" s="4" t="s">
        <v>247</v>
      </c>
      <c r="D5" s="5"/>
      <c r="E5" s="5">
        <v>5</v>
      </c>
      <c r="F5" s="5">
        <v>10</v>
      </c>
      <c r="G5" s="5">
        <f t="shared" si="0"/>
        <v>220</v>
      </c>
      <c r="H5" s="12">
        <f t="shared" si="1"/>
        <v>220</v>
      </c>
      <c r="I5" s="12">
        <v>6</v>
      </c>
      <c r="J5" s="12" t="str">
        <f t="shared" si="2"/>
        <v>50</v>
      </c>
      <c r="K5" s="12">
        <v>0</v>
      </c>
      <c r="L5" s="12">
        <f t="shared" si="3"/>
        <v>0</v>
      </c>
      <c r="M5" s="12">
        <v>6</v>
      </c>
      <c r="N5" s="12">
        <f t="shared" si="4"/>
        <v>50</v>
      </c>
      <c r="O5" s="12">
        <v>0</v>
      </c>
      <c r="P5" s="12">
        <f t="shared" si="5"/>
        <v>0</v>
      </c>
      <c r="Q5" s="12">
        <v>0</v>
      </c>
      <c r="R5" s="12" t="str">
        <f t="shared" si="6"/>
        <v>0</v>
      </c>
      <c r="S5" s="12">
        <v>33</v>
      </c>
      <c r="T5" s="12" t="str">
        <f t="shared" si="7"/>
        <v>10</v>
      </c>
      <c r="U5" s="12">
        <f t="shared" si="8"/>
        <v>330</v>
      </c>
    </row>
    <row r="6" spans="1:21" x14ac:dyDescent="0.25">
      <c r="A6" s="4" t="s">
        <v>248</v>
      </c>
      <c r="B6" s="4" t="s">
        <v>72</v>
      </c>
      <c r="C6" s="4" t="s">
        <v>249</v>
      </c>
      <c r="D6" s="5">
        <v>8</v>
      </c>
      <c r="E6" s="5">
        <v>10</v>
      </c>
      <c r="F6" s="5">
        <v>3</v>
      </c>
      <c r="G6" s="5">
        <f t="shared" si="0"/>
        <v>287</v>
      </c>
      <c r="H6" s="12">
        <f t="shared" si="1"/>
        <v>287</v>
      </c>
      <c r="I6" s="12">
        <v>0</v>
      </c>
      <c r="J6" s="12" t="str">
        <f t="shared" si="2"/>
        <v>0</v>
      </c>
      <c r="K6" s="12">
        <v>0</v>
      </c>
      <c r="L6" s="12">
        <f t="shared" si="3"/>
        <v>0</v>
      </c>
      <c r="M6" s="12">
        <v>2</v>
      </c>
      <c r="N6" s="12">
        <f t="shared" si="4"/>
        <v>10</v>
      </c>
      <c r="O6" s="12">
        <v>0</v>
      </c>
      <c r="P6" s="12">
        <f t="shared" si="5"/>
        <v>0</v>
      </c>
      <c r="Q6" s="12">
        <v>0</v>
      </c>
      <c r="R6" s="12" t="str">
        <f t="shared" si="6"/>
        <v>0</v>
      </c>
      <c r="S6" s="12">
        <v>52</v>
      </c>
      <c r="T6" s="12" t="str">
        <f t="shared" si="7"/>
        <v>20</v>
      </c>
      <c r="U6" s="12">
        <f t="shared" si="8"/>
        <v>317</v>
      </c>
    </row>
    <row r="7" spans="1:21" x14ac:dyDescent="0.25">
      <c r="A7" s="4" t="s">
        <v>250</v>
      </c>
      <c r="B7" s="4" t="s">
        <v>251</v>
      </c>
      <c r="C7" s="4" t="s">
        <v>252</v>
      </c>
      <c r="D7" s="5">
        <v>6</v>
      </c>
      <c r="E7" s="5">
        <v>10</v>
      </c>
      <c r="F7" s="5">
        <v>0</v>
      </c>
      <c r="G7" s="5">
        <f t="shared" si="0"/>
        <v>202</v>
      </c>
      <c r="H7" s="12">
        <f t="shared" si="1"/>
        <v>202</v>
      </c>
      <c r="I7" s="12">
        <v>10</v>
      </c>
      <c r="J7" s="12" t="str">
        <f t="shared" si="2"/>
        <v>90</v>
      </c>
      <c r="K7" s="12">
        <v>0</v>
      </c>
      <c r="L7" s="12">
        <f t="shared" si="3"/>
        <v>0</v>
      </c>
      <c r="M7" s="12">
        <v>2</v>
      </c>
      <c r="N7" s="12">
        <f t="shared" si="4"/>
        <v>10</v>
      </c>
      <c r="O7" s="12">
        <v>0</v>
      </c>
      <c r="P7" s="12">
        <f t="shared" si="5"/>
        <v>0</v>
      </c>
      <c r="Q7" s="12">
        <v>0</v>
      </c>
      <c r="R7" s="12" t="str">
        <f t="shared" si="6"/>
        <v>0</v>
      </c>
      <c r="S7" s="12">
        <v>36</v>
      </c>
      <c r="T7" s="12" t="str">
        <f t="shared" si="7"/>
        <v>10</v>
      </c>
      <c r="U7" s="12">
        <f t="shared" si="8"/>
        <v>312</v>
      </c>
    </row>
    <row r="8" spans="1:21" x14ac:dyDescent="0.25">
      <c r="A8" s="4" t="s">
        <v>253</v>
      </c>
      <c r="B8" s="4" t="s">
        <v>254</v>
      </c>
      <c r="C8" s="4" t="s">
        <v>255</v>
      </c>
      <c r="D8" s="5"/>
      <c r="E8" s="5"/>
      <c r="F8" s="5">
        <v>8</v>
      </c>
      <c r="G8" s="5">
        <f t="shared" si="0"/>
        <v>136</v>
      </c>
      <c r="H8" s="12">
        <f t="shared" si="1"/>
        <v>136</v>
      </c>
      <c r="I8" s="12">
        <v>5</v>
      </c>
      <c r="J8" s="12" t="str">
        <f t="shared" si="2"/>
        <v>40</v>
      </c>
      <c r="K8" s="12">
        <v>0</v>
      </c>
      <c r="L8" s="12">
        <f t="shared" si="3"/>
        <v>0</v>
      </c>
      <c r="M8" s="12">
        <v>0</v>
      </c>
      <c r="N8" s="12">
        <f t="shared" si="4"/>
        <v>0</v>
      </c>
      <c r="O8" s="12">
        <v>0</v>
      </c>
      <c r="P8" s="12">
        <f t="shared" si="5"/>
        <v>0</v>
      </c>
      <c r="Q8" s="12">
        <v>80</v>
      </c>
      <c r="R8" s="12" t="str">
        <f t="shared" si="6"/>
        <v>17</v>
      </c>
      <c r="S8" s="12">
        <v>52</v>
      </c>
      <c r="T8" s="12" t="str">
        <f t="shared" si="7"/>
        <v>20</v>
      </c>
      <c r="U8" s="12">
        <f t="shared" si="8"/>
        <v>213</v>
      </c>
    </row>
    <row r="9" spans="1:21" x14ac:dyDescent="0.25">
      <c r="A9" s="4" t="s">
        <v>256</v>
      </c>
      <c r="B9" s="4" t="s">
        <v>75</v>
      </c>
      <c r="C9" s="4" t="s">
        <v>257</v>
      </c>
      <c r="D9" s="5"/>
      <c r="E9" s="5"/>
      <c r="F9" s="5">
        <v>11</v>
      </c>
      <c r="G9" s="5">
        <f t="shared" si="0"/>
        <v>187</v>
      </c>
      <c r="H9" s="12">
        <f t="shared" si="1"/>
        <v>187</v>
      </c>
      <c r="I9" s="12">
        <v>0</v>
      </c>
      <c r="J9" s="12" t="str">
        <f t="shared" si="2"/>
        <v>0</v>
      </c>
      <c r="K9" s="12">
        <v>0</v>
      </c>
      <c r="L9" s="12">
        <f t="shared" si="3"/>
        <v>0</v>
      </c>
      <c r="M9" s="12">
        <v>0</v>
      </c>
      <c r="N9" s="12">
        <f t="shared" si="4"/>
        <v>0</v>
      </c>
      <c r="O9" s="12">
        <v>0</v>
      </c>
      <c r="P9" s="12">
        <f t="shared" si="5"/>
        <v>0</v>
      </c>
      <c r="Q9" s="12">
        <v>0</v>
      </c>
      <c r="R9" s="12" t="str">
        <f t="shared" si="6"/>
        <v>0</v>
      </c>
      <c r="S9" s="12">
        <v>52</v>
      </c>
      <c r="T9" s="12" t="str">
        <f t="shared" si="7"/>
        <v>20</v>
      </c>
      <c r="U9" s="12">
        <f t="shared" si="8"/>
        <v>207</v>
      </c>
    </row>
    <row r="10" spans="1:21" x14ac:dyDescent="0.25">
      <c r="A10" s="4" t="s">
        <v>258</v>
      </c>
      <c r="B10" s="4" t="s">
        <v>124</v>
      </c>
      <c r="C10" s="4" t="s">
        <v>259</v>
      </c>
      <c r="D10" s="5"/>
      <c r="E10" s="5"/>
      <c r="F10" s="5">
        <v>8</v>
      </c>
      <c r="G10" s="5">
        <f t="shared" si="0"/>
        <v>136</v>
      </c>
      <c r="H10" s="12">
        <f t="shared" si="1"/>
        <v>136</v>
      </c>
      <c r="I10" s="12">
        <v>5</v>
      </c>
      <c r="J10" s="12" t="str">
        <f t="shared" si="2"/>
        <v>40</v>
      </c>
      <c r="K10" s="12">
        <v>0</v>
      </c>
      <c r="L10" s="12">
        <f t="shared" si="3"/>
        <v>0</v>
      </c>
      <c r="M10" s="12">
        <v>0</v>
      </c>
      <c r="N10" s="12">
        <f t="shared" si="4"/>
        <v>0</v>
      </c>
      <c r="O10" s="12">
        <v>0</v>
      </c>
      <c r="P10" s="12">
        <f t="shared" si="5"/>
        <v>0</v>
      </c>
      <c r="Q10" s="12">
        <v>0</v>
      </c>
      <c r="R10" s="12" t="str">
        <f t="shared" si="6"/>
        <v>0</v>
      </c>
      <c r="S10" s="12">
        <v>52</v>
      </c>
      <c r="T10" s="12" t="str">
        <f t="shared" si="7"/>
        <v>20</v>
      </c>
      <c r="U10" s="12">
        <f t="shared" si="8"/>
        <v>196</v>
      </c>
    </row>
    <row r="11" spans="1:21" x14ac:dyDescent="0.25">
      <c r="A11" s="4" t="s">
        <v>260</v>
      </c>
      <c r="B11" s="4" t="s">
        <v>75</v>
      </c>
      <c r="C11" s="4" t="s">
        <v>261</v>
      </c>
      <c r="D11" s="5">
        <v>10</v>
      </c>
      <c r="E11" s="5"/>
      <c r="F11" s="5"/>
      <c r="G11" s="5">
        <f t="shared" si="0"/>
        <v>170</v>
      </c>
      <c r="H11" s="12">
        <f t="shared" si="1"/>
        <v>170</v>
      </c>
      <c r="I11" s="12">
        <v>0</v>
      </c>
      <c r="J11" s="12" t="str">
        <f t="shared" si="2"/>
        <v>0</v>
      </c>
      <c r="K11" s="12">
        <v>0</v>
      </c>
      <c r="L11" s="12">
        <f t="shared" si="3"/>
        <v>0</v>
      </c>
      <c r="M11" s="12">
        <v>0</v>
      </c>
      <c r="N11" s="12">
        <f t="shared" si="4"/>
        <v>0</v>
      </c>
      <c r="O11" s="12">
        <v>0</v>
      </c>
      <c r="P11" s="12">
        <f t="shared" si="5"/>
        <v>0</v>
      </c>
      <c r="Q11" s="12">
        <v>0</v>
      </c>
      <c r="R11" s="12" t="str">
        <f t="shared" si="6"/>
        <v>0</v>
      </c>
      <c r="S11" s="12">
        <v>55</v>
      </c>
      <c r="T11" s="12" t="str">
        <f t="shared" si="7"/>
        <v>20</v>
      </c>
      <c r="U11" s="12">
        <f t="shared" si="8"/>
        <v>190</v>
      </c>
    </row>
    <row r="12" spans="1:21" x14ac:dyDescent="0.25">
      <c r="A12" s="4" t="s">
        <v>262</v>
      </c>
      <c r="B12" s="4" t="s">
        <v>115</v>
      </c>
      <c r="C12" s="4" t="s">
        <v>263</v>
      </c>
      <c r="D12" s="5"/>
      <c r="E12" s="5"/>
      <c r="F12" s="5">
        <v>7</v>
      </c>
      <c r="G12" s="5">
        <f t="shared" si="0"/>
        <v>119</v>
      </c>
      <c r="H12" s="12">
        <f t="shared" si="1"/>
        <v>119</v>
      </c>
      <c r="I12" s="12">
        <v>6</v>
      </c>
      <c r="J12" s="12" t="str">
        <f t="shared" si="2"/>
        <v>50</v>
      </c>
      <c r="K12" s="12">
        <v>0</v>
      </c>
      <c r="L12" s="12">
        <f t="shared" si="3"/>
        <v>0</v>
      </c>
      <c r="M12" s="12">
        <v>2</v>
      </c>
      <c r="N12" s="12">
        <f t="shared" si="4"/>
        <v>10</v>
      </c>
      <c r="O12" s="12">
        <v>0</v>
      </c>
      <c r="P12" s="12">
        <f t="shared" si="5"/>
        <v>0</v>
      </c>
      <c r="Q12" s="12">
        <v>0</v>
      </c>
      <c r="R12" s="12" t="str">
        <f t="shared" si="6"/>
        <v>0</v>
      </c>
      <c r="S12" s="12">
        <v>40</v>
      </c>
      <c r="T12" s="12" t="str">
        <f t="shared" si="7"/>
        <v>10</v>
      </c>
      <c r="U12" s="12">
        <f t="shared" si="8"/>
        <v>189</v>
      </c>
    </row>
    <row r="13" spans="1:21" x14ac:dyDescent="0.25">
      <c r="A13" s="4" t="s">
        <v>264</v>
      </c>
      <c r="B13" s="4" t="s">
        <v>92</v>
      </c>
      <c r="C13" s="4" t="s">
        <v>265</v>
      </c>
      <c r="D13" s="5"/>
      <c r="E13" s="5">
        <v>0</v>
      </c>
      <c r="F13" s="5">
        <v>8</v>
      </c>
      <c r="G13" s="5">
        <f t="shared" si="0"/>
        <v>136</v>
      </c>
      <c r="H13" s="12">
        <f t="shared" si="1"/>
        <v>136</v>
      </c>
      <c r="I13" s="12">
        <v>0</v>
      </c>
      <c r="J13" s="12" t="str">
        <f t="shared" si="2"/>
        <v>0</v>
      </c>
      <c r="K13" s="12">
        <v>3</v>
      </c>
      <c r="L13" s="12">
        <f t="shared" si="3"/>
        <v>15</v>
      </c>
      <c r="M13" s="12">
        <v>1</v>
      </c>
      <c r="N13" s="12">
        <f t="shared" si="4"/>
        <v>5</v>
      </c>
      <c r="O13" s="12">
        <v>0</v>
      </c>
      <c r="P13" s="12">
        <f t="shared" si="5"/>
        <v>0</v>
      </c>
      <c r="Q13" s="12">
        <v>67</v>
      </c>
      <c r="R13" s="12" t="str">
        <f t="shared" si="6"/>
        <v>15</v>
      </c>
      <c r="S13" s="12">
        <v>49</v>
      </c>
      <c r="T13" s="12" t="str">
        <f t="shared" si="7"/>
        <v>10</v>
      </c>
      <c r="U13" s="12">
        <f t="shared" si="8"/>
        <v>181</v>
      </c>
    </row>
    <row r="14" spans="1:21" x14ac:dyDescent="0.25">
      <c r="A14" s="4" t="s">
        <v>266</v>
      </c>
      <c r="B14" s="4" t="s">
        <v>50</v>
      </c>
      <c r="C14" s="4" t="s">
        <v>267</v>
      </c>
      <c r="D14" s="5"/>
      <c r="E14" s="5">
        <v>0</v>
      </c>
      <c r="F14" s="5">
        <v>8</v>
      </c>
      <c r="G14" s="5">
        <f t="shared" si="0"/>
        <v>136</v>
      </c>
      <c r="H14" s="12">
        <f t="shared" si="1"/>
        <v>136</v>
      </c>
      <c r="I14" s="12">
        <v>0</v>
      </c>
      <c r="J14" s="12" t="str">
        <f t="shared" si="2"/>
        <v>0</v>
      </c>
      <c r="K14" s="12">
        <v>0</v>
      </c>
      <c r="L14" s="12">
        <f t="shared" si="3"/>
        <v>0</v>
      </c>
      <c r="M14" s="12">
        <v>2</v>
      </c>
      <c r="N14" s="12">
        <f t="shared" si="4"/>
        <v>10</v>
      </c>
      <c r="O14" s="12">
        <v>0</v>
      </c>
      <c r="P14" s="12">
        <f t="shared" si="5"/>
        <v>0</v>
      </c>
      <c r="Q14" s="12">
        <v>67</v>
      </c>
      <c r="R14" s="12" t="str">
        <f t="shared" si="6"/>
        <v>15</v>
      </c>
      <c r="S14" s="12">
        <v>39</v>
      </c>
      <c r="T14" s="12" t="str">
        <f t="shared" si="7"/>
        <v>10</v>
      </c>
      <c r="U14" s="12">
        <f t="shared" si="8"/>
        <v>171</v>
      </c>
    </row>
    <row r="15" spans="1:21" x14ac:dyDescent="0.25">
      <c r="A15" s="4" t="s">
        <v>268</v>
      </c>
      <c r="B15" s="4" t="s">
        <v>269</v>
      </c>
      <c r="C15" s="4" t="s">
        <v>270</v>
      </c>
      <c r="D15" s="5"/>
      <c r="E15" s="5"/>
      <c r="F15" s="5"/>
      <c r="G15" s="5">
        <f t="shared" si="0"/>
        <v>0</v>
      </c>
      <c r="H15" s="12">
        <f t="shared" si="1"/>
        <v>0</v>
      </c>
      <c r="I15" s="12">
        <v>7</v>
      </c>
      <c r="J15" s="12" t="str">
        <f t="shared" si="2"/>
        <v>60</v>
      </c>
      <c r="K15" s="12">
        <v>0</v>
      </c>
      <c r="L15" s="12">
        <f t="shared" si="3"/>
        <v>0</v>
      </c>
      <c r="M15" s="12">
        <v>7</v>
      </c>
      <c r="N15" s="12">
        <f t="shared" si="4"/>
        <v>60</v>
      </c>
      <c r="O15" s="12">
        <v>0</v>
      </c>
      <c r="P15" s="12">
        <f t="shared" si="5"/>
        <v>0</v>
      </c>
      <c r="Q15" s="12">
        <v>0</v>
      </c>
      <c r="R15" s="12" t="str">
        <f t="shared" si="6"/>
        <v>0</v>
      </c>
      <c r="S15" s="12">
        <v>31</v>
      </c>
      <c r="T15" s="12" t="str">
        <f t="shared" si="7"/>
        <v>10</v>
      </c>
      <c r="U15" s="12">
        <f t="shared" si="8"/>
        <v>130</v>
      </c>
    </row>
    <row r="16" spans="1:21" x14ac:dyDescent="0.25">
      <c r="A16" s="4" t="s">
        <v>271</v>
      </c>
      <c r="B16" s="4" t="s">
        <v>115</v>
      </c>
      <c r="C16" s="4" t="s">
        <v>272</v>
      </c>
      <c r="D16" s="5"/>
      <c r="E16" s="5"/>
      <c r="F16" s="5"/>
      <c r="G16" s="5">
        <f t="shared" si="0"/>
        <v>0</v>
      </c>
      <c r="H16" s="12">
        <f t="shared" si="1"/>
        <v>0</v>
      </c>
      <c r="I16" s="12">
        <v>7</v>
      </c>
      <c r="J16" s="12" t="str">
        <f t="shared" si="2"/>
        <v>60</v>
      </c>
      <c r="K16" s="12">
        <v>0</v>
      </c>
      <c r="L16" s="12">
        <f t="shared" si="3"/>
        <v>0</v>
      </c>
      <c r="M16" s="12">
        <v>7</v>
      </c>
      <c r="N16" s="12">
        <f t="shared" si="4"/>
        <v>60</v>
      </c>
      <c r="O16" s="12">
        <v>0</v>
      </c>
      <c r="P16" s="12">
        <f t="shared" si="5"/>
        <v>0</v>
      </c>
      <c r="Q16" s="12">
        <v>0</v>
      </c>
      <c r="R16" s="12" t="str">
        <f t="shared" si="6"/>
        <v>0</v>
      </c>
      <c r="S16" s="12">
        <v>34</v>
      </c>
      <c r="T16" s="12" t="str">
        <f t="shared" si="7"/>
        <v>10</v>
      </c>
      <c r="U16" s="12">
        <f t="shared" si="8"/>
        <v>130</v>
      </c>
    </row>
    <row r="17" spans="1:21" x14ac:dyDescent="0.25">
      <c r="A17" s="4" t="s">
        <v>273</v>
      </c>
      <c r="B17" s="4" t="s">
        <v>23</v>
      </c>
      <c r="C17" s="4" t="s">
        <v>274</v>
      </c>
      <c r="D17" s="5"/>
      <c r="E17" s="5"/>
      <c r="F17" s="5">
        <v>3</v>
      </c>
      <c r="G17" s="5">
        <f t="shared" si="0"/>
        <v>51</v>
      </c>
      <c r="H17" s="12">
        <f t="shared" si="1"/>
        <v>51</v>
      </c>
      <c r="I17" s="12">
        <v>6</v>
      </c>
      <c r="J17" s="12" t="str">
        <f t="shared" si="2"/>
        <v>50</v>
      </c>
      <c r="K17" s="12">
        <v>0</v>
      </c>
      <c r="L17" s="12">
        <f t="shared" si="3"/>
        <v>0</v>
      </c>
      <c r="M17" s="12">
        <v>2</v>
      </c>
      <c r="N17" s="12">
        <f t="shared" si="4"/>
        <v>10</v>
      </c>
      <c r="O17" s="12">
        <v>0</v>
      </c>
      <c r="P17" s="12">
        <f t="shared" si="5"/>
        <v>0</v>
      </c>
      <c r="Q17" s="12">
        <v>0</v>
      </c>
      <c r="R17" s="12" t="str">
        <f t="shared" si="6"/>
        <v>0</v>
      </c>
      <c r="S17" s="12">
        <v>38</v>
      </c>
      <c r="T17" s="12" t="str">
        <f t="shared" si="7"/>
        <v>10</v>
      </c>
      <c r="U17" s="12">
        <f t="shared" si="8"/>
        <v>121</v>
      </c>
    </row>
    <row r="18" spans="1:21" x14ac:dyDescent="0.25">
      <c r="A18" s="4" t="s">
        <v>275</v>
      </c>
      <c r="B18" s="4" t="s">
        <v>86</v>
      </c>
      <c r="C18" s="4" t="s">
        <v>276</v>
      </c>
      <c r="D18" s="5"/>
      <c r="E18" s="5"/>
      <c r="F18" s="5">
        <v>0</v>
      </c>
      <c r="G18" s="5">
        <f t="shared" si="0"/>
        <v>0</v>
      </c>
      <c r="H18" s="12">
        <f t="shared" si="1"/>
        <v>0</v>
      </c>
      <c r="I18" s="12">
        <v>10</v>
      </c>
      <c r="J18" s="12" t="str">
        <f t="shared" si="2"/>
        <v>90</v>
      </c>
      <c r="K18" s="12">
        <v>0</v>
      </c>
      <c r="L18" s="12">
        <f t="shared" si="3"/>
        <v>0</v>
      </c>
      <c r="M18" s="12">
        <v>3</v>
      </c>
      <c r="N18" s="12">
        <f t="shared" si="4"/>
        <v>20</v>
      </c>
      <c r="O18" s="12">
        <v>0</v>
      </c>
      <c r="P18" s="12">
        <f t="shared" si="5"/>
        <v>0</v>
      </c>
      <c r="Q18" s="12">
        <v>0</v>
      </c>
      <c r="R18" s="12" t="str">
        <f t="shared" si="6"/>
        <v>0</v>
      </c>
      <c r="S18" s="12">
        <v>38</v>
      </c>
      <c r="T18" s="12" t="str">
        <f t="shared" si="7"/>
        <v>10</v>
      </c>
      <c r="U18" s="12">
        <f t="shared" si="8"/>
        <v>120</v>
      </c>
    </row>
    <row r="19" spans="1:21" x14ac:dyDescent="0.25">
      <c r="A19" s="4" t="s">
        <v>277</v>
      </c>
      <c r="B19" s="4" t="s">
        <v>92</v>
      </c>
      <c r="C19" s="4" t="s">
        <v>278</v>
      </c>
      <c r="D19" s="5"/>
      <c r="E19" s="5"/>
      <c r="F19" s="5"/>
      <c r="G19" s="5">
        <f t="shared" si="0"/>
        <v>0</v>
      </c>
      <c r="H19" s="12">
        <f t="shared" si="1"/>
        <v>0</v>
      </c>
      <c r="I19" s="12">
        <v>5</v>
      </c>
      <c r="J19" s="12" t="str">
        <f t="shared" si="2"/>
        <v>40</v>
      </c>
      <c r="K19" s="12">
        <v>0</v>
      </c>
      <c r="L19" s="12">
        <f t="shared" si="3"/>
        <v>0</v>
      </c>
      <c r="M19" s="12">
        <v>5</v>
      </c>
      <c r="N19" s="12">
        <f t="shared" si="4"/>
        <v>40</v>
      </c>
      <c r="O19" s="12">
        <v>0</v>
      </c>
      <c r="P19" s="12">
        <f t="shared" si="5"/>
        <v>0</v>
      </c>
      <c r="Q19" s="12">
        <v>0</v>
      </c>
      <c r="R19" s="12" t="str">
        <f t="shared" si="6"/>
        <v>0</v>
      </c>
      <c r="S19" s="12">
        <v>40</v>
      </c>
      <c r="T19" s="12" t="str">
        <f t="shared" si="7"/>
        <v>10</v>
      </c>
      <c r="U19" s="12">
        <f t="shared" si="8"/>
        <v>90</v>
      </c>
    </row>
    <row r="20" spans="1:21" x14ac:dyDescent="0.25">
      <c r="A20" s="4" t="s">
        <v>279</v>
      </c>
      <c r="B20" s="4" t="s">
        <v>20</v>
      </c>
      <c r="C20" s="4" t="s">
        <v>280</v>
      </c>
      <c r="D20" s="5"/>
      <c r="E20" s="5"/>
      <c r="F20" s="5"/>
      <c r="G20" s="5">
        <f t="shared" si="0"/>
        <v>0</v>
      </c>
      <c r="H20" s="12">
        <f t="shared" si="1"/>
        <v>0</v>
      </c>
      <c r="I20" s="12">
        <v>4</v>
      </c>
      <c r="J20" s="12" t="str">
        <f t="shared" si="2"/>
        <v>30</v>
      </c>
      <c r="K20" s="12">
        <v>0</v>
      </c>
      <c r="L20" s="12">
        <f t="shared" si="3"/>
        <v>0</v>
      </c>
      <c r="M20" s="12">
        <v>3</v>
      </c>
      <c r="N20" s="12">
        <f t="shared" si="4"/>
        <v>20</v>
      </c>
      <c r="O20" s="12">
        <v>3</v>
      </c>
      <c r="P20" s="12">
        <f t="shared" si="5"/>
        <v>30</v>
      </c>
      <c r="Q20" s="12">
        <v>0</v>
      </c>
      <c r="R20" s="12" t="str">
        <f t="shared" si="6"/>
        <v>0</v>
      </c>
      <c r="S20" s="12">
        <v>38</v>
      </c>
      <c r="T20" s="12" t="str">
        <f t="shared" si="7"/>
        <v>10</v>
      </c>
      <c r="U20" s="12">
        <f t="shared" si="8"/>
        <v>90</v>
      </c>
    </row>
    <row r="21" spans="1:21" x14ac:dyDescent="0.25">
      <c r="A21" s="4" t="s">
        <v>281</v>
      </c>
      <c r="B21" s="4" t="s">
        <v>282</v>
      </c>
      <c r="C21" s="4" t="s">
        <v>283</v>
      </c>
      <c r="D21" s="5"/>
      <c r="E21" s="5"/>
      <c r="F21" s="5"/>
      <c r="G21" s="5">
        <f t="shared" si="0"/>
        <v>0</v>
      </c>
      <c r="H21" s="12">
        <f t="shared" si="1"/>
        <v>0</v>
      </c>
      <c r="I21" s="12">
        <v>5</v>
      </c>
      <c r="J21" s="12" t="str">
        <f t="shared" si="2"/>
        <v>40</v>
      </c>
      <c r="K21" s="12">
        <v>0</v>
      </c>
      <c r="L21" s="12">
        <f t="shared" si="3"/>
        <v>0</v>
      </c>
      <c r="M21" s="12">
        <v>3</v>
      </c>
      <c r="N21" s="12">
        <f t="shared" si="4"/>
        <v>20</v>
      </c>
      <c r="O21" s="12">
        <v>0</v>
      </c>
      <c r="P21" s="12">
        <f t="shared" si="5"/>
        <v>0</v>
      </c>
      <c r="Q21" s="12">
        <v>84</v>
      </c>
      <c r="R21" s="12" t="str">
        <f t="shared" si="6"/>
        <v>17</v>
      </c>
      <c r="S21" s="12">
        <v>23</v>
      </c>
      <c r="T21" s="12" t="str">
        <f t="shared" si="7"/>
        <v>10</v>
      </c>
      <c r="U21" s="12">
        <f t="shared" si="8"/>
        <v>87</v>
      </c>
    </row>
    <row r="22" spans="1:21" x14ac:dyDescent="0.25">
      <c r="A22" s="4" t="s">
        <v>284</v>
      </c>
      <c r="B22" s="4" t="s">
        <v>55</v>
      </c>
      <c r="C22" s="4" t="s">
        <v>285</v>
      </c>
      <c r="D22" s="5"/>
      <c r="E22" s="5"/>
      <c r="F22" s="5"/>
      <c r="G22" s="5">
        <f t="shared" si="0"/>
        <v>0</v>
      </c>
      <c r="H22" s="12">
        <f t="shared" si="1"/>
        <v>0</v>
      </c>
      <c r="I22" s="12">
        <v>4</v>
      </c>
      <c r="J22" s="12" t="str">
        <f t="shared" si="2"/>
        <v>30</v>
      </c>
      <c r="K22" s="12">
        <v>0</v>
      </c>
      <c r="L22" s="12">
        <f t="shared" si="3"/>
        <v>0</v>
      </c>
      <c r="M22" s="12">
        <v>4</v>
      </c>
      <c r="N22" s="12">
        <f t="shared" si="4"/>
        <v>30</v>
      </c>
      <c r="O22" s="12">
        <v>0</v>
      </c>
      <c r="P22" s="12">
        <f t="shared" si="5"/>
        <v>0</v>
      </c>
      <c r="Q22" s="12">
        <v>80</v>
      </c>
      <c r="R22" s="12" t="str">
        <f t="shared" si="6"/>
        <v>17</v>
      </c>
      <c r="S22" s="12">
        <v>30</v>
      </c>
      <c r="T22" s="12" t="str">
        <f t="shared" si="7"/>
        <v>10</v>
      </c>
      <c r="U22" s="12">
        <f t="shared" si="8"/>
        <v>87</v>
      </c>
    </row>
    <row r="23" spans="1:21" x14ac:dyDescent="0.25">
      <c r="A23" s="4" t="s">
        <v>286</v>
      </c>
      <c r="B23" s="4" t="s">
        <v>55</v>
      </c>
      <c r="C23" s="4" t="s">
        <v>287</v>
      </c>
      <c r="D23" s="5"/>
      <c r="E23" s="5"/>
      <c r="F23" s="5"/>
      <c r="G23" s="5">
        <f t="shared" si="0"/>
        <v>0</v>
      </c>
      <c r="H23" s="12">
        <f t="shared" si="1"/>
        <v>0</v>
      </c>
      <c r="I23" s="12">
        <v>4</v>
      </c>
      <c r="J23" s="12" t="str">
        <f t="shared" si="2"/>
        <v>30</v>
      </c>
      <c r="K23" s="12">
        <v>0</v>
      </c>
      <c r="L23" s="12">
        <f t="shared" si="3"/>
        <v>0</v>
      </c>
      <c r="M23" s="12">
        <v>4</v>
      </c>
      <c r="N23" s="12">
        <f t="shared" si="4"/>
        <v>30</v>
      </c>
      <c r="O23" s="12">
        <v>0</v>
      </c>
      <c r="P23" s="12">
        <f t="shared" si="5"/>
        <v>0</v>
      </c>
      <c r="Q23" s="12">
        <v>80</v>
      </c>
      <c r="R23" s="12" t="str">
        <f t="shared" si="6"/>
        <v>17</v>
      </c>
      <c r="S23" s="12">
        <v>33</v>
      </c>
      <c r="T23" s="12" t="str">
        <f t="shared" si="7"/>
        <v>10</v>
      </c>
      <c r="U23" s="12">
        <f t="shared" si="8"/>
        <v>87</v>
      </c>
    </row>
    <row r="24" spans="1:21" x14ac:dyDescent="0.25">
      <c r="A24" s="4" t="s">
        <v>288</v>
      </c>
      <c r="B24" s="4" t="s">
        <v>115</v>
      </c>
      <c r="C24" s="4" t="s">
        <v>289</v>
      </c>
      <c r="D24" s="5"/>
      <c r="E24" s="5"/>
      <c r="F24" s="5"/>
      <c r="G24" s="5">
        <f t="shared" si="0"/>
        <v>0</v>
      </c>
      <c r="H24" s="12">
        <f t="shared" si="1"/>
        <v>0</v>
      </c>
      <c r="I24" s="12">
        <v>8</v>
      </c>
      <c r="J24" s="12" t="str">
        <f t="shared" si="2"/>
        <v>70</v>
      </c>
      <c r="K24" s="12">
        <v>0</v>
      </c>
      <c r="L24" s="12">
        <f t="shared" si="3"/>
        <v>0</v>
      </c>
      <c r="M24" s="12">
        <v>1</v>
      </c>
      <c r="N24" s="12">
        <f t="shared" si="4"/>
        <v>5</v>
      </c>
      <c r="O24" s="12">
        <v>0</v>
      </c>
      <c r="P24" s="12">
        <f t="shared" si="5"/>
        <v>0</v>
      </c>
      <c r="Q24" s="12">
        <v>0</v>
      </c>
      <c r="R24" s="12" t="str">
        <f t="shared" si="6"/>
        <v>0</v>
      </c>
      <c r="S24" s="12">
        <v>47</v>
      </c>
      <c r="T24" s="12" t="str">
        <f t="shared" si="7"/>
        <v>10</v>
      </c>
      <c r="U24" s="12">
        <f t="shared" si="8"/>
        <v>85</v>
      </c>
    </row>
    <row r="25" spans="1:21" x14ac:dyDescent="0.25">
      <c r="A25" s="4" t="s">
        <v>290</v>
      </c>
      <c r="B25" s="4" t="s">
        <v>291</v>
      </c>
      <c r="C25" s="4" t="s">
        <v>292</v>
      </c>
      <c r="D25" s="5"/>
      <c r="E25" s="5"/>
      <c r="F25" s="5">
        <v>0</v>
      </c>
      <c r="G25" s="5">
        <f t="shared" si="0"/>
        <v>0</v>
      </c>
      <c r="H25" s="12">
        <f t="shared" si="1"/>
        <v>0</v>
      </c>
      <c r="I25" s="12">
        <v>4</v>
      </c>
      <c r="J25" s="12" t="str">
        <f t="shared" si="2"/>
        <v>30</v>
      </c>
      <c r="K25" s="12">
        <v>0</v>
      </c>
      <c r="L25" s="12">
        <f t="shared" si="3"/>
        <v>0</v>
      </c>
      <c r="M25" s="12">
        <v>4</v>
      </c>
      <c r="N25" s="12">
        <f t="shared" si="4"/>
        <v>30</v>
      </c>
      <c r="O25" s="12">
        <v>0</v>
      </c>
      <c r="P25" s="12">
        <f t="shared" si="5"/>
        <v>0</v>
      </c>
      <c r="Q25" s="12">
        <v>50</v>
      </c>
      <c r="R25" s="12" t="str">
        <f t="shared" si="6"/>
        <v>10</v>
      </c>
      <c r="S25" s="12">
        <v>33</v>
      </c>
      <c r="T25" s="12" t="str">
        <f t="shared" si="7"/>
        <v>10</v>
      </c>
      <c r="U25" s="12">
        <f t="shared" si="8"/>
        <v>80</v>
      </c>
    </row>
    <row r="26" spans="1:21" x14ac:dyDescent="0.25">
      <c r="A26" s="4" t="s">
        <v>293</v>
      </c>
      <c r="B26" s="4" t="s">
        <v>23</v>
      </c>
      <c r="C26" s="4" t="s">
        <v>294</v>
      </c>
      <c r="D26" s="5"/>
      <c r="E26" s="5"/>
      <c r="F26" s="5"/>
      <c r="G26" s="5">
        <f t="shared" si="0"/>
        <v>0</v>
      </c>
      <c r="H26" s="12">
        <f t="shared" si="1"/>
        <v>0</v>
      </c>
      <c r="I26" s="12">
        <v>0</v>
      </c>
      <c r="J26" s="12" t="str">
        <f t="shared" si="2"/>
        <v>0</v>
      </c>
      <c r="K26" s="12">
        <v>0</v>
      </c>
      <c r="L26" s="12">
        <f t="shared" si="3"/>
        <v>0</v>
      </c>
      <c r="M26" s="12">
        <v>4</v>
      </c>
      <c r="N26" s="12">
        <f t="shared" si="4"/>
        <v>30</v>
      </c>
      <c r="O26" s="12">
        <v>4</v>
      </c>
      <c r="P26" s="12">
        <f t="shared" si="5"/>
        <v>40</v>
      </c>
      <c r="Q26" s="12">
        <v>0</v>
      </c>
      <c r="R26" s="12" t="str">
        <f t="shared" si="6"/>
        <v>0</v>
      </c>
      <c r="S26" s="12">
        <v>40</v>
      </c>
      <c r="T26" s="12" t="str">
        <f t="shared" si="7"/>
        <v>10</v>
      </c>
      <c r="U26" s="12">
        <f t="shared" si="8"/>
        <v>80</v>
      </c>
    </row>
    <row r="27" spans="1:21" x14ac:dyDescent="0.25">
      <c r="A27" s="4" t="s">
        <v>295</v>
      </c>
      <c r="B27" s="4" t="s">
        <v>20</v>
      </c>
      <c r="C27" s="4" t="s">
        <v>296</v>
      </c>
      <c r="D27" s="5"/>
      <c r="E27" s="5"/>
      <c r="F27" s="5"/>
      <c r="G27" s="5">
        <f t="shared" si="0"/>
        <v>0</v>
      </c>
      <c r="H27" s="12">
        <f t="shared" si="1"/>
        <v>0</v>
      </c>
      <c r="I27" s="12">
        <v>7</v>
      </c>
      <c r="J27" s="12" t="str">
        <f t="shared" si="2"/>
        <v>60</v>
      </c>
      <c r="K27" s="12">
        <v>0</v>
      </c>
      <c r="L27" s="12">
        <f t="shared" si="3"/>
        <v>0</v>
      </c>
      <c r="M27" s="12">
        <v>1</v>
      </c>
      <c r="N27" s="12">
        <f t="shared" si="4"/>
        <v>5</v>
      </c>
      <c r="O27" s="12">
        <v>0</v>
      </c>
      <c r="P27" s="12">
        <f t="shared" si="5"/>
        <v>0</v>
      </c>
      <c r="Q27" s="12">
        <v>0</v>
      </c>
      <c r="R27" s="12" t="str">
        <f t="shared" si="6"/>
        <v>0</v>
      </c>
      <c r="S27" s="12">
        <v>47</v>
      </c>
      <c r="T27" s="12" t="str">
        <f t="shared" si="7"/>
        <v>10</v>
      </c>
      <c r="U27" s="12">
        <f t="shared" si="8"/>
        <v>75</v>
      </c>
    </row>
    <row r="28" spans="1:21" x14ac:dyDescent="0.25">
      <c r="A28" s="4" t="s">
        <v>297</v>
      </c>
      <c r="B28" s="4" t="s">
        <v>26</v>
      </c>
      <c r="C28" s="4" t="s">
        <v>298</v>
      </c>
      <c r="D28" s="5"/>
      <c r="E28" s="5"/>
      <c r="F28" s="5"/>
      <c r="G28" s="5">
        <f t="shared" si="0"/>
        <v>0</v>
      </c>
      <c r="H28" s="12">
        <f t="shared" si="1"/>
        <v>0</v>
      </c>
      <c r="I28" s="12">
        <v>6</v>
      </c>
      <c r="J28" s="12" t="str">
        <f t="shared" si="2"/>
        <v>50</v>
      </c>
      <c r="K28" s="12">
        <v>0</v>
      </c>
      <c r="L28" s="12">
        <f t="shared" si="3"/>
        <v>0</v>
      </c>
      <c r="M28" s="12">
        <v>1</v>
      </c>
      <c r="N28" s="12">
        <f t="shared" si="4"/>
        <v>5</v>
      </c>
      <c r="O28" s="12">
        <v>1</v>
      </c>
      <c r="P28" s="12">
        <f t="shared" si="5"/>
        <v>10</v>
      </c>
      <c r="Q28" s="12">
        <v>0</v>
      </c>
      <c r="R28" s="12" t="str">
        <f t="shared" si="6"/>
        <v>0</v>
      </c>
      <c r="S28" s="12">
        <v>30</v>
      </c>
      <c r="T28" s="12" t="str">
        <f t="shared" si="7"/>
        <v>10</v>
      </c>
      <c r="U28" s="12">
        <f t="shared" si="8"/>
        <v>75</v>
      </c>
    </row>
    <row r="29" spans="1:21" x14ac:dyDescent="0.25">
      <c r="A29" s="4" t="s">
        <v>299</v>
      </c>
      <c r="B29" s="4" t="s">
        <v>115</v>
      </c>
      <c r="C29" s="4" t="s">
        <v>300</v>
      </c>
      <c r="D29" s="5"/>
      <c r="E29" s="5"/>
      <c r="F29" s="5"/>
      <c r="G29" s="5">
        <f t="shared" si="0"/>
        <v>0</v>
      </c>
      <c r="H29" s="12">
        <f t="shared" si="1"/>
        <v>0</v>
      </c>
      <c r="I29" s="12">
        <v>0</v>
      </c>
      <c r="J29" s="12" t="str">
        <f t="shared" si="2"/>
        <v>0</v>
      </c>
      <c r="K29" s="12">
        <v>3</v>
      </c>
      <c r="L29" s="12">
        <f t="shared" si="3"/>
        <v>15</v>
      </c>
      <c r="M29" s="12">
        <v>3</v>
      </c>
      <c r="N29" s="12">
        <f t="shared" si="4"/>
        <v>20</v>
      </c>
      <c r="O29" s="12">
        <v>3</v>
      </c>
      <c r="P29" s="12">
        <f t="shared" si="5"/>
        <v>30</v>
      </c>
      <c r="Q29" s="12">
        <v>0</v>
      </c>
      <c r="R29" s="12" t="str">
        <f t="shared" si="6"/>
        <v>0</v>
      </c>
      <c r="S29" s="12">
        <v>41</v>
      </c>
      <c r="T29" s="12" t="str">
        <f t="shared" si="7"/>
        <v>10</v>
      </c>
      <c r="U29" s="12">
        <f t="shared" si="8"/>
        <v>75</v>
      </c>
    </row>
    <row r="30" spans="1:21" x14ac:dyDescent="0.25">
      <c r="A30" s="4" t="s">
        <v>301</v>
      </c>
      <c r="B30" s="4" t="s">
        <v>78</v>
      </c>
      <c r="C30" s="4" t="s">
        <v>302</v>
      </c>
      <c r="D30" s="5"/>
      <c r="E30" s="5"/>
      <c r="F30" s="5"/>
      <c r="G30" s="5">
        <f t="shared" si="0"/>
        <v>0</v>
      </c>
      <c r="H30" s="12">
        <f t="shared" si="1"/>
        <v>0</v>
      </c>
      <c r="I30" s="12">
        <v>0</v>
      </c>
      <c r="J30" s="12" t="str">
        <f t="shared" si="2"/>
        <v>0</v>
      </c>
      <c r="K30" s="12">
        <v>3</v>
      </c>
      <c r="L30" s="12">
        <f t="shared" si="3"/>
        <v>15</v>
      </c>
      <c r="M30" s="12">
        <v>3</v>
      </c>
      <c r="N30" s="12">
        <f t="shared" si="4"/>
        <v>20</v>
      </c>
      <c r="O30" s="12">
        <v>3</v>
      </c>
      <c r="P30" s="12">
        <f t="shared" si="5"/>
        <v>30</v>
      </c>
      <c r="Q30" s="12">
        <v>0</v>
      </c>
      <c r="R30" s="12" t="str">
        <f t="shared" si="6"/>
        <v>0</v>
      </c>
      <c r="S30" s="12">
        <v>40</v>
      </c>
      <c r="T30" s="12" t="str">
        <f t="shared" si="7"/>
        <v>10</v>
      </c>
      <c r="U30" s="12">
        <f t="shared" si="8"/>
        <v>75</v>
      </c>
    </row>
    <row r="31" spans="1:21" x14ac:dyDescent="0.25">
      <c r="A31" s="4" t="s">
        <v>303</v>
      </c>
      <c r="B31" s="4" t="s">
        <v>26</v>
      </c>
      <c r="C31" s="4" t="s">
        <v>304</v>
      </c>
      <c r="D31" s="5"/>
      <c r="E31" s="5"/>
      <c r="F31" s="5"/>
      <c r="G31" s="5">
        <f t="shared" si="0"/>
        <v>0</v>
      </c>
      <c r="H31" s="12">
        <f t="shared" si="1"/>
        <v>0</v>
      </c>
      <c r="I31" s="12">
        <v>0</v>
      </c>
      <c r="J31" s="12" t="str">
        <f t="shared" si="2"/>
        <v>0</v>
      </c>
      <c r="K31" s="12">
        <v>3</v>
      </c>
      <c r="L31" s="12">
        <f t="shared" si="3"/>
        <v>15</v>
      </c>
      <c r="M31" s="12">
        <v>3</v>
      </c>
      <c r="N31" s="12">
        <f t="shared" si="4"/>
        <v>20</v>
      </c>
      <c r="O31" s="12">
        <v>3</v>
      </c>
      <c r="P31" s="12">
        <f t="shared" si="5"/>
        <v>30</v>
      </c>
      <c r="Q31" s="12">
        <v>0</v>
      </c>
      <c r="R31" s="12" t="str">
        <f t="shared" si="6"/>
        <v>0</v>
      </c>
      <c r="S31" s="12">
        <v>38</v>
      </c>
      <c r="T31" s="12" t="str">
        <f t="shared" si="7"/>
        <v>10</v>
      </c>
      <c r="U31" s="12">
        <f t="shared" si="8"/>
        <v>75</v>
      </c>
    </row>
    <row r="32" spans="1:21" x14ac:dyDescent="0.25">
      <c r="A32" s="4" t="s">
        <v>305</v>
      </c>
      <c r="B32" s="4" t="s">
        <v>110</v>
      </c>
      <c r="C32" s="4" t="s">
        <v>306</v>
      </c>
      <c r="D32" s="5"/>
      <c r="E32" s="5"/>
      <c r="F32" s="5"/>
      <c r="G32" s="5">
        <f t="shared" si="0"/>
        <v>0</v>
      </c>
      <c r="H32" s="12">
        <f t="shared" si="1"/>
        <v>0</v>
      </c>
      <c r="I32" s="12">
        <v>4</v>
      </c>
      <c r="J32" s="12" t="str">
        <f t="shared" si="2"/>
        <v>30</v>
      </c>
      <c r="K32" s="12">
        <v>0</v>
      </c>
      <c r="L32" s="12">
        <f t="shared" si="3"/>
        <v>0</v>
      </c>
      <c r="M32" s="12">
        <v>2</v>
      </c>
      <c r="N32" s="12">
        <f t="shared" si="4"/>
        <v>10</v>
      </c>
      <c r="O32" s="12">
        <v>2</v>
      </c>
      <c r="P32" s="12">
        <f t="shared" si="5"/>
        <v>20</v>
      </c>
      <c r="Q32" s="12">
        <v>0</v>
      </c>
      <c r="R32" s="12" t="str">
        <f t="shared" si="6"/>
        <v>0</v>
      </c>
      <c r="S32" s="12">
        <v>20</v>
      </c>
      <c r="T32" s="12" t="str">
        <f t="shared" si="7"/>
        <v>10</v>
      </c>
      <c r="U32" s="12">
        <f t="shared" si="8"/>
        <v>70</v>
      </c>
    </row>
    <row r="33" spans="1:21" x14ac:dyDescent="0.25">
      <c r="A33" s="4" t="s">
        <v>307</v>
      </c>
      <c r="B33" s="4" t="s">
        <v>78</v>
      </c>
      <c r="C33" s="4" t="s">
        <v>308</v>
      </c>
      <c r="D33" s="5"/>
      <c r="E33" s="5"/>
      <c r="F33" s="5"/>
      <c r="G33" s="5">
        <f t="shared" si="0"/>
        <v>0</v>
      </c>
      <c r="H33" s="12">
        <f t="shared" si="1"/>
        <v>0</v>
      </c>
      <c r="I33" s="12">
        <v>6</v>
      </c>
      <c r="J33" s="12" t="str">
        <f t="shared" si="2"/>
        <v>50</v>
      </c>
      <c r="K33" s="12">
        <v>0</v>
      </c>
      <c r="L33" s="12">
        <f t="shared" si="3"/>
        <v>0</v>
      </c>
      <c r="M33" s="12">
        <v>1</v>
      </c>
      <c r="N33" s="12">
        <f t="shared" si="4"/>
        <v>5</v>
      </c>
      <c r="O33" s="12">
        <v>0</v>
      </c>
      <c r="P33" s="12">
        <f t="shared" si="5"/>
        <v>0</v>
      </c>
      <c r="Q33" s="12">
        <v>0</v>
      </c>
      <c r="R33" s="12" t="str">
        <f t="shared" si="6"/>
        <v>0</v>
      </c>
      <c r="S33" s="12">
        <v>39</v>
      </c>
      <c r="T33" s="12" t="str">
        <f t="shared" si="7"/>
        <v>10</v>
      </c>
      <c r="U33" s="12">
        <f t="shared" si="8"/>
        <v>65</v>
      </c>
    </row>
    <row r="34" spans="1:21" x14ac:dyDescent="0.25">
      <c r="A34" s="4" t="s">
        <v>309</v>
      </c>
      <c r="B34" s="4" t="s">
        <v>86</v>
      </c>
      <c r="C34" s="4" t="s">
        <v>310</v>
      </c>
      <c r="D34" s="5"/>
      <c r="E34" s="5"/>
      <c r="F34" s="5"/>
      <c r="G34" s="5">
        <f t="shared" si="0"/>
        <v>0</v>
      </c>
      <c r="H34" s="12">
        <f t="shared" si="1"/>
        <v>0</v>
      </c>
      <c r="I34" s="12">
        <v>5</v>
      </c>
      <c r="J34" s="12" t="str">
        <f t="shared" si="2"/>
        <v>40</v>
      </c>
      <c r="K34" s="12">
        <v>0</v>
      </c>
      <c r="L34" s="12">
        <f t="shared" si="3"/>
        <v>0</v>
      </c>
      <c r="M34" s="12">
        <v>1</v>
      </c>
      <c r="N34" s="12">
        <f t="shared" si="4"/>
        <v>5</v>
      </c>
      <c r="O34" s="12">
        <v>1</v>
      </c>
      <c r="P34" s="12">
        <f t="shared" si="5"/>
        <v>10</v>
      </c>
      <c r="Q34" s="12">
        <v>0</v>
      </c>
      <c r="R34" s="12" t="str">
        <f t="shared" si="6"/>
        <v>0</v>
      </c>
      <c r="S34" s="12">
        <v>23</v>
      </c>
      <c r="T34" s="12" t="str">
        <f t="shared" si="7"/>
        <v>10</v>
      </c>
      <c r="U34" s="12">
        <f t="shared" si="8"/>
        <v>65</v>
      </c>
    </row>
    <row r="35" spans="1:21" x14ac:dyDescent="0.25">
      <c r="A35" s="4" t="s">
        <v>311</v>
      </c>
      <c r="B35" s="4" t="s">
        <v>75</v>
      </c>
      <c r="C35" s="4" t="s">
        <v>312</v>
      </c>
      <c r="D35" s="5"/>
      <c r="E35" s="5"/>
      <c r="F35" s="5"/>
      <c r="G35" s="5">
        <f t="shared" si="0"/>
        <v>0</v>
      </c>
      <c r="H35" s="12">
        <f t="shared" si="1"/>
        <v>0</v>
      </c>
      <c r="I35" s="12">
        <v>0</v>
      </c>
      <c r="J35" s="12" t="str">
        <f t="shared" si="2"/>
        <v>0</v>
      </c>
      <c r="K35" s="12">
        <v>3</v>
      </c>
      <c r="L35" s="12">
        <f t="shared" si="3"/>
        <v>15</v>
      </c>
      <c r="M35" s="12">
        <v>3</v>
      </c>
      <c r="N35" s="12">
        <f t="shared" si="4"/>
        <v>20</v>
      </c>
      <c r="O35" s="12">
        <v>0</v>
      </c>
      <c r="P35" s="12">
        <f t="shared" si="5"/>
        <v>0</v>
      </c>
      <c r="Q35" s="12">
        <v>67</v>
      </c>
      <c r="R35" s="12" t="str">
        <f t="shared" si="6"/>
        <v>15</v>
      </c>
      <c r="S35" s="12">
        <v>46</v>
      </c>
      <c r="T35" s="12" t="str">
        <f t="shared" si="7"/>
        <v>10</v>
      </c>
      <c r="U35" s="12">
        <f t="shared" si="8"/>
        <v>60</v>
      </c>
    </row>
    <row r="36" spans="1:21" x14ac:dyDescent="0.25">
      <c r="A36" s="4" t="s">
        <v>313</v>
      </c>
      <c r="B36" s="4" t="s">
        <v>92</v>
      </c>
      <c r="C36" s="4" t="s">
        <v>314</v>
      </c>
      <c r="D36" s="5"/>
      <c r="E36" s="5"/>
      <c r="F36" s="5"/>
      <c r="G36" s="5">
        <f t="shared" si="0"/>
        <v>0</v>
      </c>
      <c r="H36" s="12">
        <f t="shared" si="1"/>
        <v>0</v>
      </c>
      <c r="I36" s="12">
        <v>4</v>
      </c>
      <c r="J36" s="12" t="str">
        <f t="shared" si="2"/>
        <v>30</v>
      </c>
      <c r="K36" s="12">
        <v>0</v>
      </c>
      <c r="L36" s="12">
        <f t="shared" si="3"/>
        <v>0</v>
      </c>
      <c r="M36" s="12">
        <v>3</v>
      </c>
      <c r="N36" s="12">
        <f t="shared" si="4"/>
        <v>20</v>
      </c>
      <c r="O36" s="12">
        <v>0</v>
      </c>
      <c r="P36" s="12">
        <f t="shared" si="5"/>
        <v>0</v>
      </c>
      <c r="Q36" s="12">
        <v>0</v>
      </c>
      <c r="R36" s="12" t="str">
        <f t="shared" si="6"/>
        <v>0</v>
      </c>
      <c r="S36" s="12">
        <v>24</v>
      </c>
      <c r="T36" s="12" t="str">
        <f t="shared" si="7"/>
        <v>10</v>
      </c>
      <c r="U36" s="12">
        <f t="shared" si="8"/>
        <v>60</v>
      </c>
    </row>
    <row r="37" spans="1:21" x14ac:dyDescent="0.25">
      <c r="A37" s="4" t="s">
        <v>315</v>
      </c>
      <c r="B37" s="4" t="s">
        <v>124</v>
      </c>
      <c r="C37" s="4" t="s">
        <v>316</v>
      </c>
      <c r="D37" s="5"/>
      <c r="E37" s="5"/>
      <c r="F37" s="5"/>
      <c r="G37" s="5">
        <f t="shared" si="0"/>
        <v>0</v>
      </c>
      <c r="H37" s="12">
        <f t="shared" si="1"/>
        <v>0</v>
      </c>
      <c r="I37" s="12">
        <v>5</v>
      </c>
      <c r="J37" s="12" t="str">
        <f t="shared" si="2"/>
        <v>40</v>
      </c>
      <c r="K37" s="12">
        <v>0</v>
      </c>
      <c r="L37" s="12">
        <f t="shared" si="3"/>
        <v>0</v>
      </c>
      <c r="M37" s="12">
        <v>0</v>
      </c>
      <c r="N37" s="12">
        <f t="shared" si="4"/>
        <v>0</v>
      </c>
      <c r="O37" s="12">
        <v>0</v>
      </c>
      <c r="P37" s="12">
        <f t="shared" si="5"/>
        <v>0</v>
      </c>
      <c r="Q37" s="12">
        <v>0</v>
      </c>
      <c r="R37" s="12" t="str">
        <f t="shared" si="6"/>
        <v>0</v>
      </c>
      <c r="S37" s="12">
        <v>55</v>
      </c>
      <c r="T37" s="12" t="str">
        <f t="shared" si="7"/>
        <v>20</v>
      </c>
      <c r="U37" s="12">
        <f t="shared" si="8"/>
        <v>60</v>
      </c>
    </row>
    <row r="38" spans="1:21" x14ac:dyDescent="0.25">
      <c r="A38" s="4" t="s">
        <v>317</v>
      </c>
      <c r="B38" s="4" t="s">
        <v>115</v>
      </c>
      <c r="C38" s="4" t="s">
        <v>318</v>
      </c>
      <c r="D38" s="5"/>
      <c r="E38" s="5"/>
      <c r="F38" s="5"/>
      <c r="G38" s="5">
        <f t="shared" si="0"/>
        <v>0</v>
      </c>
      <c r="H38" s="12">
        <f t="shared" si="1"/>
        <v>0</v>
      </c>
      <c r="I38" s="12">
        <v>5</v>
      </c>
      <c r="J38" s="12" t="str">
        <f t="shared" si="2"/>
        <v>40</v>
      </c>
      <c r="K38" s="12">
        <v>0</v>
      </c>
      <c r="L38" s="12">
        <f t="shared" si="3"/>
        <v>0</v>
      </c>
      <c r="M38" s="12">
        <v>0</v>
      </c>
      <c r="N38" s="12">
        <f t="shared" si="4"/>
        <v>0</v>
      </c>
      <c r="O38" s="12">
        <v>0</v>
      </c>
      <c r="P38" s="12">
        <f t="shared" si="5"/>
        <v>0</v>
      </c>
      <c r="Q38" s="12">
        <v>0</v>
      </c>
      <c r="R38" s="12" t="str">
        <f t="shared" si="6"/>
        <v>0</v>
      </c>
      <c r="S38" s="12">
        <v>55</v>
      </c>
      <c r="T38" s="12" t="str">
        <f t="shared" si="7"/>
        <v>20</v>
      </c>
      <c r="U38" s="12">
        <f t="shared" si="8"/>
        <v>60</v>
      </c>
    </row>
    <row r="39" spans="1:21" x14ac:dyDescent="0.25">
      <c r="A39" s="4" t="s">
        <v>319</v>
      </c>
      <c r="B39" s="4" t="s">
        <v>26</v>
      </c>
      <c r="C39" s="4" t="s">
        <v>320</v>
      </c>
      <c r="D39" s="5"/>
      <c r="E39" s="5"/>
      <c r="F39" s="5"/>
      <c r="G39" s="5">
        <f t="shared" si="0"/>
        <v>0</v>
      </c>
      <c r="H39" s="12">
        <f t="shared" si="1"/>
        <v>0</v>
      </c>
      <c r="I39" s="12">
        <v>4</v>
      </c>
      <c r="J39" s="12" t="str">
        <f t="shared" si="2"/>
        <v>30</v>
      </c>
      <c r="K39" s="12">
        <v>0</v>
      </c>
      <c r="L39" s="12">
        <f t="shared" si="3"/>
        <v>0</v>
      </c>
      <c r="M39" s="12">
        <v>3</v>
      </c>
      <c r="N39" s="12">
        <f t="shared" si="4"/>
        <v>20</v>
      </c>
      <c r="O39" s="12">
        <v>0</v>
      </c>
      <c r="P39" s="12">
        <f t="shared" si="5"/>
        <v>0</v>
      </c>
      <c r="Q39" s="12">
        <v>0</v>
      </c>
      <c r="R39" s="12" t="str">
        <f t="shared" si="6"/>
        <v>0</v>
      </c>
      <c r="S39" s="12">
        <v>43</v>
      </c>
      <c r="T39" s="12" t="str">
        <f t="shared" si="7"/>
        <v>10</v>
      </c>
      <c r="U39" s="12">
        <f t="shared" si="8"/>
        <v>60</v>
      </c>
    </row>
    <row r="40" spans="1:21" x14ac:dyDescent="0.25">
      <c r="A40" s="4" t="s">
        <v>321</v>
      </c>
      <c r="B40" s="4" t="s">
        <v>26</v>
      </c>
      <c r="C40" s="4" t="s">
        <v>322</v>
      </c>
      <c r="D40" s="5"/>
      <c r="E40" s="5"/>
      <c r="F40" s="5"/>
      <c r="G40" s="5">
        <f t="shared" si="0"/>
        <v>0</v>
      </c>
      <c r="H40" s="12">
        <f t="shared" si="1"/>
        <v>0</v>
      </c>
      <c r="I40" s="12">
        <v>5</v>
      </c>
      <c r="J40" s="12" t="str">
        <f t="shared" si="2"/>
        <v>40</v>
      </c>
      <c r="K40" s="12">
        <v>0</v>
      </c>
      <c r="L40" s="12">
        <f t="shared" si="3"/>
        <v>0</v>
      </c>
      <c r="M40" s="12">
        <v>0</v>
      </c>
      <c r="N40" s="12">
        <f t="shared" si="4"/>
        <v>0</v>
      </c>
      <c r="O40" s="12">
        <v>0</v>
      </c>
      <c r="P40" s="12">
        <f t="shared" si="5"/>
        <v>0</v>
      </c>
      <c r="Q40" s="12">
        <v>0</v>
      </c>
      <c r="R40" s="12" t="str">
        <f t="shared" si="6"/>
        <v>0</v>
      </c>
      <c r="S40" s="12">
        <v>58</v>
      </c>
      <c r="T40" s="12" t="str">
        <f t="shared" si="7"/>
        <v>20</v>
      </c>
      <c r="U40" s="12">
        <f t="shared" si="8"/>
        <v>60</v>
      </c>
    </row>
    <row r="41" spans="1:21" x14ac:dyDescent="0.25">
      <c r="A41" s="4" t="s">
        <v>323</v>
      </c>
      <c r="B41" s="4" t="s">
        <v>251</v>
      </c>
      <c r="C41" s="4" t="s">
        <v>324</v>
      </c>
      <c r="D41" s="5"/>
      <c r="E41" s="5"/>
      <c r="F41" s="5"/>
      <c r="G41" s="5">
        <f t="shared" si="0"/>
        <v>0</v>
      </c>
      <c r="H41" s="12">
        <f t="shared" si="1"/>
        <v>0</v>
      </c>
      <c r="I41" s="12">
        <v>0</v>
      </c>
      <c r="J41" s="12" t="str">
        <f t="shared" si="2"/>
        <v>0</v>
      </c>
      <c r="K41" s="12">
        <v>0</v>
      </c>
      <c r="L41" s="12">
        <f t="shared" si="3"/>
        <v>0</v>
      </c>
      <c r="M41" s="12">
        <v>2</v>
      </c>
      <c r="N41" s="12">
        <f t="shared" si="4"/>
        <v>10</v>
      </c>
      <c r="O41" s="12">
        <v>4</v>
      </c>
      <c r="P41" s="12">
        <f t="shared" si="5"/>
        <v>40</v>
      </c>
      <c r="Q41" s="12">
        <v>0</v>
      </c>
      <c r="R41" s="12" t="str">
        <f t="shared" si="6"/>
        <v>0</v>
      </c>
      <c r="S41" s="12">
        <v>35</v>
      </c>
      <c r="T41" s="12" t="str">
        <f t="shared" si="7"/>
        <v>10</v>
      </c>
      <c r="U41" s="12">
        <f t="shared" si="8"/>
        <v>60</v>
      </c>
    </row>
    <row r="42" spans="1:21" x14ac:dyDescent="0.25">
      <c r="A42" s="4" t="s">
        <v>325</v>
      </c>
      <c r="B42" s="4" t="s">
        <v>63</v>
      </c>
      <c r="C42" s="4" t="s">
        <v>326</v>
      </c>
      <c r="D42" s="5"/>
      <c r="E42" s="5"/>
      <c r="F42" s="5"/>
      <c r="G42" s="5">
        <f t="shared" si="0"/>
        <v>0</v>
      </c>
      <c r="H42" s="12">
        <f t="shared" si="1"/>
        <v>0</v>
      </c>
      <c r="I42" s="12">
        <v>0</v>
      </c>
      <c r="J42" s="12" t="str">
        <f t="shared" si="2"/>
        <v>0</v>
      </c>
      <c r="K42" s="12">
        <v>0</v>
      </c>
      <c r="L42" s="12">
        <f t="shared" si="3"/>
        <v>0</v>
      </c>
      <c r="M42" s="12">
        <v>3</v>
      </c>
      <c r="N42" s="12">
        <f t="shared" si="4"/>
        <v>20</v>
      </c>
      <c r="O42" s="12">
        <v>3</v>
      </c>
      <c r="P42" s="12">
        <f t="shared" si="5"/>
        <v>30</v>
      </c>
      <c r="Q42" s="12">
        <v>0</v>
      </c>
      <c r="R42" s="12" t="str">
        <f t="shared" si="6"/>
        <v>0</v>
      </c>
      <c r="S42" s="12">
        <v>39</v>
      </c>
      <c r="T42" s="12" t="str">
        <f t="shared" si="7"/>
        <v>10</v>
      </c>
      <c r="U42" s="12">
        <f t="shared" si="8"/>
        <v>60</v>
      </c>
    </row>
    <row r="43" spans="1:21" x14ac:dyDescent="0.25">
      <c r="A43" s="4" t="s">
        <v>327</v>
      </c>
      <c r="B43" s="4" t="s">
        <v>328</v>
      </c>
      <c r="C43" s="4" t="s">
        <v>329</v>
      </c>
      <c r="D43" s="5"/>
      <c r="E43" s="5"/>
      <c r="F43" s="5"/>
      <c r="G43" s="5">
        <f t="shared" si="0"/>
        <v>0</v>
      </c>
      <c r="H43" s="12">
        <f t="shared" si="1"/>
        <v>0</v>
      </c>
      <c r="I43" s="12">
        <v>0</v>
      </c>
      <c r="J43" s="12" t="str">
        <f t="shared" si="2"/>
        <v>0</v>
      </c>
      <c r="K43" s="12">
        <v>0</v>
      </c>
      <c r="L43" s="12">
        <f t="shared" si="3"/>
        <v>0</v>
      </c>
      <c r="M43" s="12">
        <v>2</v>
      </c>
      <c r="N43" s="12">
        <f t="shared" si="4"/>
        <v>10</v>
      </c>
      <c r="O43" s="12">
        <v>4</v>
      </c>
      <c r="P43" s="12">
        <f t="shared" si="5"/>
        <v>40</v>
      </c>
      <c r="Q43" s="12">
        <v>0</v>
      </c>
      <c r="R43" s="12" t="str">
        <f t="shared" si="6"/>
        <v>0</v>
      </c>
      <c r="S43" s="12">
        <v>43</v>
      </c>
      <c r="T43" s="12" t="str">
        <f t="shared" si="7"/>
        <v>10</v>
      </c>
      <c r="U43" s="12">
        <f t="shared" si="8"/>
        <v>60</v>
      </c>
    </row>
    <row r="44" spans="1:21" x14ac:dyDescent="0.25">
      <c r="A44" s="4" t="s">
        <v>330</v>
      </c>
      <c r="B44" s="4" t="s">
        <v>331</v>
      </c>
      <c r="C44" s="4" t="s">
        <v>332</v>
      </c>
      <c r="D44" s="5"/>
      <c r="E44" s="5"/>
      <c r="F44" s="5"/>
      <c r="G44" s="5">
        <f t="shared" si="0"/>
        <v>0</v>
      </c>
      <c r="H44" s="12">
        <f t="shared" si="1"/>
        <v>0</v>
      </c>
      <c r="I44" s="12">
        <v>0</v>
      </c>
      <c r="J44" s="12" t="str">
        <f t="shared" si="2"/>
        <v>0</v>
      </c>
      <c r="K44" s="12">
        <v>0</v>
      </c>
      <c r="L44" s="12">
        <f t="shared" si="3"/>
        <v>0</v>
      </c>
      <c r="M44" s="12">
        <v>2</v>
      </c>
      <c r="N44" s="12">
        <f t="shared" si="4"/>
        <v>10</v>
      </c>
      <c r="O44" s="12">
        <v>2</v>
      </c>
      <c r="P44" s="12">
        <f t="shared" si="5"/>
        <v>20</v>
      </c>
      <c r="Q44" s="12">
        <v>95</v>
      </c>
      <c r="R44" s="12" t="str">
        <f t="shared" si="6"/>
        <v>17</v>
      </c>
      <c r="S44" s="12">
        <v>41</v>
      </c>
      <c r="T44" s="12" t="str">
        <f t="shared" si="7"/>
        <v>10</v>
      </c>
      <c r="U44" s="12">
        <f t="shared" si="8"/>
        <v>57</v>
      </c>
    </row>
    <row r="45" spans="1:21" x14ac:dyDescent="0.25">
      <c r="A45" s="4" t="s">
        <v>333</v>
      </c>
      <c r="B45" s="4" t="s">
        <v>92</v>
      </c>
      <c r="C45" s="4" t="s">
        <v>334</v>
      </c>
      <c r="D45" s="5"/>
      <c r="E45" s="5"/>
      <c r="F45" s="5"/>
      <c r="G45" s="5">
        <f t="shared" si="0"/>
        <v>0</v>
      </c>
      <c r="H45" s="12">
        <f t="shared" si="1"/>
        <v>0</v>
      </c>
      <c r="I45" s="12">
        <v>0</v>
      </c>
      <c r="J45" s="12" t="str">
        <f t="shared" si="2"/>
        <v>0</v>
      </c>
      <c r="K45" s="12">
        <v>3</v>
      </c>
      <c r="L45" s="12">
        <f t="shared" si="3"/>
        <v>15</v>
      </c>
      <c r="M45" s="12">
        <v>2</v>
      </c>
      <c r="N45" s="12">
        <f t="shared" si="4"/>
        <v>10</v>
      </c>
      <c r="O45" s="12">
        <v>2</v>
      </c>
      <c r="P45" s="12">
        <f t="shared" si="5"/>
        <v>20</v>
      </c>
      <c r="Q45" s="12">
        <v>0</v>
      </c>
      <c r="R45" s="12" t="str">
        <f t="shared" si="6"/>
        <v>0</v>
      </c>
      <c r="S45" s="12">
        <v>28</v>
      </c>
      <c r="T45" s="12" t="str">
        <f t="shared" si="7"/>
        <v>10</v>
      </c>
      <c r="U45" s="12">
        <f t="shared" si="8"/>
        <v>55</v>
      </c>
    </row>
    <row r="46" spans="1:21" x14ac:dyDescent="0.25">
      <c r="A46" s="4" t="s">
        <v>335</v>
      </c>
      <c r="B46" s="4" t="s">
        <v>23</v>
      </c>
      <c r="C46" s="4" t="s">
        <v>336</v>
      </c>
      <c r="D46" s="5"/>
      <c r="E46" s="5"/>
      <c r="F46" s="5"/>
      <c r="G46" s="5">
        <f t="shared" si="0"/>
        <v>0</v>
      </c>
      <c r="H46" s="12">
        <f t="shared" si="1"/>
        <v>0</v>
      </c>
      <c r="I46" s="12">
        <v>5</v>
      </c>
      <c r="J46" s="12" t="str">
        <f t="shared" si="2"/>
        <v>40</v>
      </c>
      <c r="K46" s="12">
        <v>0</v>
      </c>
      <c r="L46" s="12">
        <f t="shared" si="3"/>
        <v>0</v>
      </c>
      <c r="M46" s="12">
        <v>1</v>
      </c>
      <c r="N46" s="12">
        <f t="shared" si="4"/>
        <v>5</v>
      </c>
      <c r="O46" s="12">
        <v>0</v>
      </c>
      <c r="P46" s="12">
        <f t="shared" si="5"/>
        <v>0</v>
      </c>
      <c r="Q46" s="12">
        <v>0</v>
      </c>
      <c r="R46" s="12" t="str">
        <f t="shared" si="6"/>
        <v>0</v>
      </c>
      <c r="S46" s="12">
        <v>47</v>
      </c>
      <c r="T46" s="12" t="str">
        <f t="shared" si="7"/>
        <v>10</v>
      </c>
      <c r="U46" s="12">
        <f t="shared" si="8"/>
        <v>55</v>
      </c>
    </row>
    <row r="47" spans="1:21" x14ac:dyDescent="0.25">
      <c r="A47" s="4" t="s">
        <v>337</v>
      </c>
      <c r="B47" s="4" t="s">
        <v>26</v>
      </c>
      <c r="C47" s="4" t="s">
        <v>338</v>
      </c>
      <c r="D47" s="5"/>
      <c r="E47" s="5"/>
      <c r="F47" s="5"/>
      <c r="G47" s="5">
        <f t="shared" si="0"/>
        <v>0</v>
      </c>
      <c r="H47" s="12">
        <f t="shared" si="1"/>
        <v>0</v>
      </c>
      <c r="I47" s="12">
        <v>0</v>
      </c>
      <c r="J47" s="12" t="str">
        <f t="shared" si="2"/>
        <v>0</v>
      </c>
      <c r="K47" s="12">
        <v>3</v>
      </c>
      <c r="L47" s="12">
        <f t="shared" si="3"/>
        <v>15</v>
      </c>
      <c r="M47" s="12">
        <v>0</v>
      </c>
      <c r="N47" s="12">
        <f t="shared" si="4"/>
        <v>0</v>
      </c>
      <c r="O47" s="12">
        <v>3</v>
      </c>
      <c r="P47" s="12">
        <f t="shared" si="5"/>
        <v>30</v>
      </c>
      <c r="Q47" s="12">
        <v>0</v>
      </c>
      <c r="R47" s="12" t="str">
        <f t="shared" si="6"/>
        <v>0</v>
      </c>
      <c r="S47" s="12">
        <v>28</v>
      </c>
      <c r="T47" s="12" t="str">
        <f t="shared" si="7"/>
        <v>10</v>
      </c>
      <c r="U47" s="12">
        <f t="shared" si="8"/>
        <v>55</v>
      </c>
    </row>
    <row r="48" spans="1:21" x14ac:dyDescent="0.25">
      <c r="A48" s="4" t="s">
        <v>339</v>
      </c>
      <c r="B48" s="4" t="s">
        <v>115</v>
      </c>
      <c r="C48" s="4" t="s">
        <v>340</v>
      </c>
      <c r="D48" s="5"/>
      <c r="E48" s="5"/>
      <c r="F48" s="5">
        <v>0</v>
      </c>
      <c r="G48" s="5">
        <f t="shared" si="0"/>
        <v>0</v>
      </c>
      <c r="H48" s="12">
        <f t="shared" si="1"/>
        <v>0</v>
      </c>
      <c r="I48" s="12">
        <v>0</v>
      </c>
      <c r="J48" s="12" t="str">
        <f t="shared" si="2"/>
        <v>0</v>
      </c>
      <c r="K48" s="12">
        <v>3</v>
      </c>
      <c r="L48" s="12">
        <f t="shared" si="3"/>
        <v>15</v>
      </c>
      <c r="M48" s="12">
        <v>2</v>
      </c>
      <c r="N48" s="12">
        <f t="shared" si="4"/>
        <v>10</v>
      </c>
      <c r="O48" s="12">
        <v>0</v>
      </c>
      <c r="P48" s="12">
        <f t="shared" si="5"/>
        <v>0</v>
      </c>
      <c r="Q48" s="12">
        <v>76</v>
      </c>
      <c r="R48" s="12" t="str">
        <f t="shared" si="6"/>
        <v>17</v>
      </c>
      <c r="S48" s="12">
        <v>34</v>
      </c>
      <c r="T48" s="12" t="str">
        <f t="shared" si="7"/>
        <v>10</v>
      </c>
      <c r="U48" s="12">
        <f t="shared" si="8"/>
        <v>52</v>
      </c>
    </row>
    <row r="49" spans="1:21" x14ac:dyDescent="0.25">
      <c r="A49" s="4" t="s">
        <v>341</v>
      </c>
      <c r="B49" s="4" t="s">
        <v>100</v>
      </c>
      <c r="C49" s="4" t="s">
        <v>342</v>
      </c>
      <c r="D49" s="5"/>
      <c r="E49" s="5"/>
      <c r="F49" s="5"/>
      <c r="G49" s="5">
        <f t="shared" si="0"/>
        <v>0</v>
      </c>
      <c r="H49" s="12">
        <f t="shared" si="1"/>
        <v>0</v>
      </c>
      <c r="I49" s="12">
        <v>5</v>
      </c>
      <c r="J49" s="12" t="str">
        <f t="shared" si="2"/>
        <v>40</v>
      </c>
      <c r="K49" s="12">
        <v>0</v>
      </c>
      <c r="L49" s="12">
        <f t="shared" si="3"/>
        <v>0</v>
      </c>
      <c r="M49" s="12">
        <v>0</v>
      </c>
      <c r="N49" s="12">
        <f t="shared" si="4"/>
        <v>0</v>
      </c>
      <c r="O49" s="12">
        <v>0</v>
      </c>
      <c r="P49" s="12">
        <f t="shared" si="5"/>
        <v>0</v>
      </c>
      <c r="Q49" s="12">
        <v>0</v>
      </c>
      <c r="R49" s="12" t="str">
        <f t="shared" si="6"/>
        <v>0</v>
      </c>
      <c r="S49" s="12">
        <v>41</v>
      </c>
      <c r="T49" s="12" t="str">
        <f t="shared" si="7"/>
        <v>10</v>
      </c>
      <c r="U49" s="12">
        <f t="shared" si="8"/>
        <v>50</v>
      </c>
    </row>
    <row r="50" spans="1:21" x14ac:dyDescent="0.25">
      <c r="A50" s="6" t="s">
        <v>343</v>
      </c>
      <c r="B50" s="4" t="s">
        <v>115</v>
      </c>
      <c r="C50" s="4" t="s">
        <v>344</v>
      </c>
      <c r="D50" s="5"/>
      <c r="E50" s="5"/>
      <c r="F50" s="5">
        <v>0</v>
      </c>
      <c r="G50" s="5">
        <f t="shared" si="0"/>
        <v>0</v>
      </c>
      <c r="H50" s="12">
        <f t="shared" si="1"/>
        <v>0</v>
      </c>
      <c r="I50" s="12">
        <v>4</v>
      </c>
      <c r="J50" s="12" t="str">
        <f t="shared" si="2"/>
        <v>30</v>
      </c>
      <c r="K50" s="12">
        <v>0</v>
      </c>
      <c r="L50" s="12">
        <f t="shared" si="3"/>
        <v>0</v>
      </c>
      <c r="M50" s="12">
        <v>2</v>
      </c>
      <c r="N50" s="12">
        <f t="shared" si="4"/>
        <v>10</v>
      </c>
      <c r="O50" s="12">
        <v>0</v>
      </c>
      <c r="P50" s="12">
        <f t="shared" si="5"/>
        <v>0</v>
      </c>
      <c r="Q50" s="12">
        <v>0</v>
      </c>
      <c r="R50" s="12" t="str">
        <f t="shared" si="6"/>
        <v>0</v>
      </c>
      <c r="S50" s="12">
        <v>39</v>
      </c>
      <c r="T50" s="12" t="str">
        <f t="shared" si="7"/>
        <v>10</v>
      </c>
      <c r="U50" s="12">
        <f t="shared" si="8"/>
        <v>50</v>
      </c>
    </row>
    <row r="51" spans="1:21" x14ac:dyDescent="0.25">
      <c r="A51" s="6" t="s">
        <v>345</v>
      </c>
      <c r="B51" s="4" t="s">
        <v>346</v>
      </c>
      <c r="C51" s="4" t="s">
        <v>347</v>
      </c>
      <c r="D51" s="5"/>
      <c r="E51" s="5"/>
      <c r="F51" s="5"/>
      <c r="G51" s="5">
        <f t="shared" si="0"/>
        <v>0</v>
      </c>
      <c r="H51" s="12">
        <f t="shared" si="1"/>
        <v>0</v>
      </c>
      <c r="I51" s="12">
        <v>4</v>
      </c>
      <c r="J51" s="12" t="str">
        <f t="shared" si="2"/>
        <v>30</v>
      </c>
      <c r="K51" s="12">
        <v>0</v>
      </c>
      <c r="L51" s="12">
        <f t="shared" si="3"/>
        <v>0</v>
      </c>
      <c r="M51" s="12">
        <v>2</v>
      </c>
      <c r="N51" s="12">
        <f t="shared" si="4"/>
        <v>10</v>
      </c>
      <c r="O51" s="12">
        <v>0</v>
      </c>
      <c r="P51" s="12">
        <f t="shared" si="5"/>
        <v>0</v>
      </c>
      <c r="Q51" s="12">
        <v>0</v>
      </c>
      <c r="R51" s="12" t="str">
        <f t="shared" si="6"/>
        <v>0</v>
      </c>
      <c r="S51" s="12">
        <v>44</v>
      </c>
      <c r="T51" s="12" t="str">
        <f t="shared" si="7"/>
        <v>10</v>
      </c>
      <c r="U51" s="12">
        <f t="shared" si="8"/>
        <v>50</v>
      </c>
    </row>
    <row r="52" spans="1:21" x14ac:dyDescent="0.25">
      <c r="A52" s="4" t="s">
        <v>348</v>
      </c>
      <c r="B52" s="4" t="s">
        <v>92</v>
      </c>
      <c r="C52" s="4" t="s">
        <v>349</v>
      </c>
      <c r="D52" s="5"/>
      <c r="E52" s="5"/>
      <c r="F52" s="5">
        <v>0</v>
      </c>
      <c r="G52" s="5">
        <f t="shared" si="0"/>
        <v>0</v>
      </c>
      <c r="H52" s="12">
        <f t="shared" si="1"/>
        <v>0</v>
      </c>
      <c r="I52" s="12">
        <v>4</v>
      </c>
      <c r="J52" s="12" t="str">
        <f t="shared" si="2"/>
        <v>30</v>
      </c>
      <c r="K52" s="12">
        <v>0</v>
      </c>
      <c r="L52" s="12">
        <f t="shared" si="3"/>
        <v>0</v>
      </c>
      <c r="M52" s="12">
        <v>2</v>
      </c>
      <c r="N52" s="12">
        <f t="shared" si="4"/>
        <v>10</v>
      </c>
      <c r="O52" s="12">
        <v>0</v>
      </c>
      <c r="P52" s="12">
        <f t="shared" si="5"/>
        <v>0</v>
      </c>
      <c r="Q52" s="12">
        <v>0</v>
      </c>
      <c r="R52" s="12" t="str">
        <f t="shared" si="6"/>
        <v>0</v>
      </c>
      <c r="S52" s="12">
        <v>38</v>
      </c>
      <c r="T52" s="12" t="str">
        <f t="shared" si="7"/>
        <v>10</v>
      </c>
      <c r="U52" s="12">
        <f t="shared" si="8"/>
        <v>50</v>
      </c>
    </row>
    <row r="53" spans="1:21" x14ac:dyDescent="0.25">
      <c r="A53" s="4" t="s">
        <v>350</v>
      </c>
      <c r="B53" s="4" t="s">
        <v>23</v>
      </c>
      <c r="C53" s="4" t="s">
        <v>351</v>
      </c>
      <c r="D53" s="5"/>
      <c r="E53" s="5"/>
      <c r="F53" s="5"/>
      <c r="G53" s="5">
        <f t="shared" si="0"/>
        <v>0</v>
      </c>
      <c r="H53" s="12">
        <f t="shared" si="1"/>
        <v>0</v>
      </c>
      <c r="I53" s="12">
        <v>4</v>
      </c>
      <c r="J53" s="12" t="str">
        <f t="shared" si="2"/>
        <v>30</v>
      </c>
      <c r="K53" s="12">
        <v>0</v>
      </c>
      <c r="L53" s="12">
        <f t="shared" si="3"/>
        <v>0</v>
      </c>
      <c r="M53" s="12">
        <v>2</v>
      </c>
      <c r="N53" s="12">
        <f t="shared" si="4"/>
        <v>10</v>
      </c>
      <c r="O53" s="12">
        <v>0</v>
      </c>
      <c r="P53" s="12">
        <f t="shared" si="5"/>
        <v>0</v>
      </c>
      <c r="Q53" s="12">
        <v>0</v>
      </c>
      <c r="R53" s="12" t="str">
        <f t="shared" si="6"/>
        <v>0</v>
      </c>
      <c r="S53" s="12">
        <v>40</v>
      </c>
      <c r="T53" s="12" t="str">
        <f t="shared" si="7"/>
        <v>10</v>
      </c>
      <c r="U53" s="12">
        <f t="shared" si="8"/>
        <v>50</v>
      </c>
    </row>
    <row r="54" spans="1:21" x14ac:dyDescent="0.25">
      <c r="A54" s="4" t="s">
        <v>352</v>
      </c>
      <c r="B54" s="4" t="s">
        <v>115</v>
      </c>
      <c r="C54" s="4" t="s">
        <v>353</v>
      </c>
      <c r="D54" s="5">
        <v>0</v>
      </c>
      <c r="E54" s="5"/>
      <c r="F54" s="5"/>
      <c r="G54" s="5">
        <f t="shared" si="0"/>
        <v>0</v>
      </c>
      <c r="H54" s="12">
        <f t="shared" si="1"/>
        <v>0</v>
      </c>
      <c r="I54" s="12">
        <v>0</v>
      </c>
      <c r="J54" s="12" t="str">
        <f t="shared" si="2"/>
        <v>0</v>
      </c>
      <c r="K54" s="12">
        <v>0</v>
      </c>
      <c r="L54" s="12">
        <f t="shared" si="3"/>
        <v>0</v>
      </c>
      <c r="M54" s="12">
        <v>0</v>
      </c>
      <c r="N54" s="12">
        <f t="shared" si="4"/>
        <v>0</v>
      </c>
      <c r="O54" s="12">
        <v>2</v>
      </c>
      <c r="P54" s="12">
        <f t="shared" si="5"/>
        <v>20</v>
      </c>
      <c r="Q54" s="12">
        <v>55</v>
      </c>
      <c r="R54" s="12" t="str">
        <f t="shared" si="6"/>
        <v>10</v>
      </c>
      <c r="S54" s="12">
        <v>58</v>
      </c>
      <c r="T54" s="12" t="str">
        <f t="shared" si="7"/>
        <v>20</v>
      </c>
      <c r="U54" s="12">
        <f t="shared" si="8"/>
        <v>50</v>
      </c>
    </row>
    <row r="55" spans="1:21" x14ac:dyDescent="0.25">
      <c r="A55" s="4" t="s">
        <v>354</v>
      </c>
      <c r="B55" s="4" t="s">
        <v>50</v>
      </c>
      <c r="C55" s="4" t="s">
        <v>355</v>
      </c>
      <c r="D55" s="5"/>
      <c r="E55" s="5"/>
      <c r="F55" s="5">
        <v>0</v>
      </c>
      <c r="G55" s="5">
        <f t="shared" si="0"/>
        <v>0</v>
      </c>
      <c r="H55" s="12">
        <f t="shared" si="1"/>
        <v>0</v>
      </c>
      <c r="I55" s="12">
        <v>0</v>
      </c>
      <c r="J55" s="12" t="str">
        <f t="shared" si="2"/>
        <v>0</v>
      </c>
      <c r="K55" s="12">
        <v>3</v>
      </c>
      <c r="L55" s="12">
        <f t="shared" si="3"/>
        <v>15</v>
      </c>
      <c r="M55" s="12">
        <v>3</v>
      </c>
      <c r="N55" s="12">
        <f t="shared" si="4"/>
        <v>20</v>
      </c>
      <c r="O55" s="12">
        <v>0</v>
      </c>
      <c r="P55" s="12">
        <f t="shared" si="5"/>
        <v>0</v>
      </c>
      <c r="Q55" s="12">
        <v>0</v>
      </c>
      <c r="R55" s="12" t="str">
        <f t="shared" si="6"/>
        <v>0</v>
      </c>
      <c r="S55" s="12">
        <v>47</v>
      </c>
      <c r="T55" s="12" t="str">
        <f t="shared" si="7"/>
        <v>10</v>
      </c>
      <c r="U55" s="12">
        <f t="shared" si="8"/>
        <v>45</v>
      </c>
    </row>
    <row r="56" spans="1:21" x14ac:dyDescent="0.25">
      <c r="A56" s="4" t="s">
        <v>356</v>
      </c>
      <c r="B56" s="4" t="s">
        <v>357</v>
      </c>
      <c r="C56" s="4" t="s">
        <v>358</v>
      </c>
      <c r="D56" s="5"/>
      <c r="E56" s="5"/>
      <c r="F56" s="5">
        <v>0</v>
      </c>
      <c r="G56" s="5">
        <f t="shared" si="0"/>
        <v>0</v>
      </c>
      <c r="H56" s="12">
        <f t="shared" si="1"/>
        <v>0</v>
      </c>
      <c r="I56" s="12">
        <v>4</v>
      </c>
      <c r="J56" s="12" t="str">
        <f t="shared" si="2"/>
        <v>30</v>
      </c>
      <c r="K56" s="12">
        <v>0</v>
      </c>
      <c r="L56" s="12">
        <f t="shared" si="3"/>
        <v>0</v>
      </c>
      <c r="M56" s="12">
        <v>1</v>
      </c>
      <c r="N56" s="12">
        <f t="shared" si="4"/>
        <v>5</v>
      </c>
      <c r="O56" s="12">
        <v>0</v>
      </c>
      <c r="P56" s="12">
        <f t="shared" si="5"/>
        <v>0</v>
      </c>
      <c r="Q56" s="12">
        <v>0</v>
      </c>
      <c r="R56" s="12" t="str">
        <f t="shared" si="6"/>
        <v>0</v>
      </c>
      <c r="S56" s="12">
        <v>46</v>
      </c>
      <c r="T56" s="12" t="str">
        <f t="shared" si="7"/>
        <v>10</v>
      </c>
      <c r="U56" s="12">
        <f t="shared" si="8"/>
        <v>45</v>
      </c>
    </row>
    <row r="57" spans="1:21" x14ac:dyDescent="0.25">
      <c r="A57" s="6" t="s">
        <v>359</v>
      </c>
      <c r="B57" s="4" t="s">
        <v>20</v>
      </c>
      <c r="C57" s="4" t="s">
        <v>347</v>
      </c>
      <c r="D57" s="5"/>
      <c r="E57" s="5"/>
      <c r="F57" s="5"/>
      <c r="G57" s="5">
        <f t="shared" si="0"/>
        <v>0</v>
      </c>
      <c r="H57" s="12">
        <f t="shared" si="1"/>
        <v>0</v>
      </c>
      <c r="I57" s="12">
        <v>4</v>
      </c>
      <c r="J57" s="12" t="str">
        <f t="shared" si="2"/>
        <v>30</v>
      </c>
      <c r="K57" s="12">
        <v>0</v>
      </c>
      <c r="L57" s="12">
        <f t="shared" si="3"/>
        <v>0</v>
      </c>
      <c r="M57" s="12">
        <v>1</v>
      </c>
      <c r="N57" s="12">
        <f t="shared" si="4"/>
        <v>5</v>
      </c>
      <c r="O57" s="12">
        <v>0</v>
      </c>
      <c r="P57" s="12">
        <f t="shared" si="5"/>
        <v>0</v>
      </c>
      <c r="Q57" s="12">
        <v>0</v>
      </c>
      <c r="R57" s="12" t="str">
        <f t="shared" si="6"/>
        <v>0</v>
      </c>
      <c r="S57" s="12">
        <v>34</v>
      </c>
      <c r="T57" s="12" t="str">
        <f t="shared" si="7"/>
        <v>10</v>
      </c>
      <c r="U57" s="12">
        <f t="shared" si="8"/>
        <v>45</v>
      </c>
    </row>
    <row r="58" spans="1:21" x14ac:dyDescent="0.25">
      <c r="A58" s="6" t="s">
        <v>360</v>
      </c>
      <c r="B58" s="4" t="s">
        <v>361</v>
      </c>
      <c r="C58" s="4" t="s">
        <v>362</v>
      </c>
      <c r="D58" s="5"/>
      <c r="E58" s="5"/>
      <c r="F58" s="5">
        <v>0</v>
      </c>
      <c r="G58" s="5">
        <f t="shared" si="0"/>
        <v>0</v>
      </c>
      <c r="H58" s="12">
        <f t="shared" si="1"/>
        <v>0</v>
      </c>
      <c r="I58" s="12">
        <v>0</v>
      </c>
      <c r="J58" s="12" t="str">
        <f t="shared" si="2"/>
        <v>0</v>
      </c>
      <c r="K58" s="12">
        <v>3</v>
      </c>
      <c r="L58" s="12">
        <f t="shared" si="3"/>
        <v>15</v>
      </c>
      <c r="M58" s="12">
        <v>3</v>
      </c>
      <c r="N58" s="12">
        <f t="shared" si="4"/>
        <v>20</v>
      </c>
      <c r="O58" s="12">
        <v>0</v>
      </c>
      <c r="P58" s="12">
        <f t="shared" si="5"/>
        <v>0</v>
      </c>
      <c r="Q58" s="12">
        <v>0</v>
      </c>
      <c r="R58" s="12" t="str">
        <f t="shared" si="6"/>
        <v>0</v>
      </c>
      <c r="S58" s="12">
        <v>34</v>
      </c>
      <c r="T58" s="12" t="str">
        <f t="shared" si="7"/>
        <v>10</v>
      </c>
      <c r="U58" s="12">
        <f t="shared" si="8"/>
        <v>45</v>
      </c>
    </row>
    <row r="59" spans="1:21" x14ac:dyDescent="0.25">
      <c r="A59" s="6" t="s">
        <v>363</v>
      </c>
      <c r="B59" s="4" t="s">
        <v>364</v>
      </c>
      <c r="C59" s="4" t="s">
        <v>365</v>
      </c>
      <c r="D59" s="5"/>
      <c r="E59" s="5"/>
      <c r="F59" s="5"/>
      <c r="G59" s="5">
        <f t="shared" si="0"/>
        <v>0</v>
      </c>
      <c r="H59" s="12">
        <f t="shared" si="1"/>
        <v>0</v>
      </c>
      <c r="I59" s="12">
        <v>0</v>
      </c>
      <c r="J59" s="12" t="str">
        <f t="shared" si="2"/>
        <v>0</v>
      </c>
      <c r="K59" s="12">
        <v>3</v>
      </c>
      <c r="L59" s="12">
        <f t="shared" si="3"/>
        <v>15</v>
      </c>
      <c r="M59" s="12">
        <v>3</v>
      </c>
      <c r="N59" s="12">
        <f t="shared" si="4"/>
        <v>20</v>
      </c>
      <c r="O59" s="12">
        <v>0</v>
      </c>
      <c r="P59" s="12">
        <f t="shared" si="5"/>
        <v>0</v>
      </c>
      <c r="Q59" s="12">
        <v>0</v>
      </c>
      <c r="R59" s="12" t="str">
        <f t="shared" si="6"/>
        <v>0</v>
      </c>
      <c r="S59" s="12">
        <v>37</v>
      </c>
      <c r="T59" s="12" t="str">
        <f t="shared" si="7"/>
        <v>10</v>
      </c>
      <c r="U59" s="12">
        <f t="shared" si="8"/>
        <v>45</v>
      </c>
    </row>
    <row r="60" spans="1:21" x14ac:dyDescent="0.25">
      <c r="A60" s="4" t="s">
        <v>366</v>
      </c>
      <c r="B60" s="4" t="s">
        <v>55</v>
      </c>
      <c r="C60" s="4" t="s">
        <v>367</v>
      </c>
      <c r="D60" s="5"/>
      <c r="E60" s="5"/>
      <c r="F60" s="5"/>
      <c r="G60" s="5">
        <f t="shared" si="0"/>
        <v>0</v>
      </c>
      <c r="H60" s="12">
        <f t="shared" si="1"/>
        <v>0</v>
      </c>
      <c r="I60" s="12">
        <v>0</v>
      </c>
      <c r="J60" s="12" t="str">
        <f t="shared" si="2"/>
        <v>0</v>
      </c>
      <c r="K60" s="12">
        <v>3</v>
      </c>
      <c r="L60" s="12">
        <f t="shared" si="3"/>
        <v>15</v>
      </c>
      <c r="M60" s="12">
        <v>3</v>
      </c>
      <c r="N60" s="12">
        <f t="shared" si="4"/>
        <v>20</v>
      </c>
      <c r="O60" s="12">
        <v>0</v>
      </c>
      <c r="P60" s="12">
        <f t="shared" si="5"/>
        <v>0</v>
      </c>
      <c r="Q60" s="12">
        <v>0</v>
      </c>
      <c r="R60" s="12" t="str">
        <f t="shared" si="6"/>
        <v>0</v>
      </c>
      <c r="S60" s="12">
        <v>43</v>
      </c>
      <c r="T60" s="12" t="str">
        <f t="shared" si="7"/>
        <v>10</v>
      </c>
      <c r="U60" s="12">
        <f t="shared" si="8"/>
        <v>45</v>
      </c>
    </row>
    <row r="61" spans="1:21" x14ac:dyDescent="0.25">
      <c r="A61" s="4" t="s">
        <v>368</v>
      </c>
      <c r="B61" s="4" t="s">
        <v>20</v>
      </c>
      <c r="C61" s="4" t="s">
        <v>369</v>
      </c>
      <c r="D61" s="5"/>
      <c r="E61" s="5"/>
      <c r="F61" s="5"/>
      <c r="G61" s="5">
        <f t="shared" si="0"/>
        <v>0</v>
      </c>
      <c r="H61" s="12">
        <f t="shared" si="1"/>
        <v>0</v>
      </c>
      <c r="I61" s="12">
        <v>4</v>
      </c>
      <c r="J61" s="12" t="str">
        <f t="shared" si="2"/>
        <v>30</v>
      </c>
      <c r="K61" s="12">
        <v>0</v>
      </c>
      <c r="L61" s="12">
        <f t="shared" si="3"/>
        <v>0</v>
      </c>
      <c r="M61" s="12">
        <v>1</v>
      </c>
      <c r="N61" s="12">
        <f t="shared" si="4"/>
        <v>5</v>
      </c>
      <c r="O61" s="12">
        <v>0</v>
      </c>
      <c r="P61" s="12">
        <f t="shared" si="5"/>
        <v>0</v>
      </c>
      <c r="Q61" s="12">
        <v>0</v>
      </c>
      <c r="R61" s="12" t="str">
        <f t="shared" si="6"/>
        <v>0</v>
      </c>
      <c r="S61" s="12">
        <v>49</v>
      </c>
      <c r="T61" s="12" t="str">
        <f t="shared" si="7"/>
        <v>10</v>
      </c>
      <c r="U61" s="12">
        <f t="shared" si="8"/>
        <v>45</v>
      </c>
    </row>
    <row r="62" spans="1:21" x14ac:dyDescent="0.25">
      <c r="A62" s="4" t="s">
        <v>370</v>
      </c>
      <c r="B62" s="4" t="s">
        <v>78</v>
      </c>
      <c r="C62" s="4" t="s">
        <v>371</v>
      </c>
      <c r="D62" s="5"/>
      <c r="E62" s="5"/>
      <c r="F62" s="5">
        <v>0</v>
      </c>
      <c r="G62" s="5">
        <f t="shared" si="0"/>
        <v>0</v>
      </c>
      <c r="H62" s="12">
        <f t="shared" si="1"/>
        <v>0</v>
      </c>
      <c r="I62" s="12">
        <v>0</v>
      </c>
      <c r="J62" s="12" t="str">
        <f t="shared" si="2"/>
        <v>0</v>
      </c>
      <c r="K62" s="12">
        <v>3</v>
      </c>
      <c r="L62" s="12">
        <f t="shared" si="3"/>
        <v>15</v>
      </c>
      <c r="M62" s="12">
        <v>3</v>
      </c>
      <c r="N62" s="12">
        <f t="shared" si="4"/>
        <v>20</v>
      </c>
      <c r="O62" s="12">
        <v>0</v>
      </c>
      <c r="P62" s="12">
        <f t="shared" si="5"/>
        <v>0</v>
      </c>
      <c r="Q62" s="12">
        <v>0</v>
      </c>
      <c r="R62" s="12" t="str">
        <f t="shared" si="6"/>
        <v>0</v>
      </c>
      <c r="S62" s="12">
        <v>32</v>
      </c>
      <c r="T62" s="12" t="str">
        <f t="shared" si="7"/>
        <v>10</v>
      </c>
      <c r="U62" s="12">
        <f t="shared" si="8"/>
        <v>45</v>
      </c>
    </row>
    <row r="63" spans="1:21" x14ac:dyDescent="0.25">
      <c r="A63" s="4" t="s">
        <v>372</v>
      </c>
      <c r="B63" s="4" t="s">
        <v>110</v>
      </c>
      <c r="C63" s="4" t="s">
        <v>373</v>
      </c>
      <c r="D63" s="5"/>
      <c r="E63" s="5"/>
      <c r="F63" s="5"/>
      <c r="G63" s="5">
        <f t="shared" si="0"/>
        <v>0</v>
      </c>
      <c r="H63" s="12">
        <f t="shared" si="1"/>
        <v>0</v>
      </c>
      <c r="I63" s="12">
        <v>0</v>
      </c>
      <c r="J63" s="12" t="str">
        <f t="shared" si="2"/>
        <v>0</v>
      </c>
      <c r="K63" s="12">
        <v>3</v>
      </c>
      <c r="L63" s="12">
        <f t="shared" si="3"/>
        <v>15</v>
      </c>
      <c r="M63" s="12">
        <v>3</v>
      </c>
      <c r="N63" s="12">
        <f t="shared" si="4"/>
        <v>20</v>
      </c>
      <c r="O63" s="12">
        <v>0</v>
      </c>
      <c r="P63" s="12">
        <f t="shared" si="5"/>
        <v>0</v>
      </c>
      <c r="Q63" s="12">
        <v>0</v>
      </c>
      <c r="R63" s="12" t="str">
        <f t="shared" si="6"/>
        <v>0</v>
      </c>
      <c r="S63" s="12">
        <v>41</v>
      </c>
      <c r="T63" s="12" t="str">
        <f t="shared" si="7"/>
        <v>10</v>
      </c>
      <c r="U63" s="12">
        <f t="shared" si="8"/>
        <v>45</v>
      </c>
    </row>
    <row r="64" spans="1:21" x14ac:dyDescent="0.25">
      <c r="A64" s="4" t="s">
        <v>374</v>
      </c>
      <c r="B64" s="4" t="s">
        <v>269</v>
      </c>
      <c r="C64" s="4" t="s">
        <v>375</v>
      </c>
      <c r="D64" s="5"/>
      <c r="E64" s="5"/>
      <c r="F64" s="5"/>
      <c r="G64" s="5">
        <f t="shared" si="0"/>
        <v>0</v>
      </c>
      <c r="H64" s="12">
        <f t="shared" si="1"/>
        <v>0</v>
      </c>
      <c r="I64" s="12">
        <v>0</v>
      </c>
      <c r="J64" s="12" t="str">
        <f t="shared" si="2"/>
        <v>0</v>
      </c>
      <c r="K64" s="12">
        <v>3</v>
      </c>
      <c r="L64" s="12">
        <f t="shared" si="3"/>
        <v>15</v>
      </c>
      <c r="M64" s="12">
        <v>3</v>
      </c>
      <c r="N64" s="12">
        <f t="shared" si="4"/>
        <v>20</v>
      </c>
      <c r="O64" s="12">
        <v>0</v>
      </c>
      <c r="P64" s="12">
        <f t="shared" si="5"/>
        <v>0</v>
      </c>
      <c r="Q64" s="12">
        <v>0</v>
      </c>
      <c r="R64" s="12" t="str">
        <f t="shared" si="6"/>
        <v>0</v>
      </c>
      <c r="S64" s="12">
        <v>24</v>
      </c>
      <c r="T64" s="12" t="str">
        <f t="shared" si="7"/>
        <v>10</v>
      </c>
      <c r="U64" s="12">
        <f t="shared" si="8"/>
        <v>45</v>
      </c>
    </row>
    <row r="65" spans="1:21" x14ac:dyDescent="0.25">
      <c r="A65" s="4" t="s">
        <v>376</v>
      </c>
      <c r="B65" s="4" t="s">
        <v>377</v>
      </c>
      <c r="C65" s="4" t="s">
        <v>378</v>
      </c>
      <c r="D65" s="5"/>
      <c r="E65" s="5"/>
      <c r="F65" s="5"/>
      <c r="G65" s="5">
        <f t="shared" si="0"/>
        <v>0</v>
      </c>
      <c r="H65" s="12">
        <f t="shared" si="1"/>
        <v>0</v>
      </c>
      <c r="I65" s="12">
        <v>0</v>
      </c>
      <c r="J65" s="12" t="str">
        <f t="shared" si="2"/>
        <v>0</v>
      </c>
      <c r="K65" s="12">
        <v>3</v>
      </c>
      <c r="L65" s="12">
        <f t="shared" si="3"/>
        <v>15</v>
      </c>
      <c r="M65" s="12">
        <v>3</v>
      </c>
      <c r="N65" s="12">
        <f t="shared" si="4"/>
        <v>20</v>
      </c>
      <c r="O65" s="12">
        <v>0</v>
      </c>
      <c r="P65" s="12">
        <f t="shared" si="5"/>
        <v>0</v>
      </c>
      <c r="Q65" s="12">
        <v>0</v>
      </c>
      <c r="R65" s="12" t="str">
        <f t="shared" si="6"/>
        <v>0</v>
      </c>
      <c r="S65" s="12">
        <v>28</v>
      </c>
      <c r="T65" s="12" t="str">
        <f t="shared" si="7"/>
        <v>10</v>
      </c>
      <c r="U65" s="12">
        <f t="shared" si="8"/>
        <v>45</v>
      </c>
    </row>
    <row r="66" spans="1:21" x14ac:dyDescent="0.25">
      <c r="A66" s="6" t="s">
        <v>379</v>
      </c>
      <c r="B66" s="4" t="s">
        <v>75</v>
      </c>
      <c r="C66" s="4" t="s">
        <v>380</v>
      </c>
      <c r="D66" s="5"/>
      <c r="E66" s="5"/>
      <c r="F66" s="5"/>
      <c r="G66" s="5">
        <f t="shared" si="0"/>
        <v>0</v>
      </c>
      <c r="H66" s="12">
        <f t="shared" si="1"/>
        <v>0</v>
      </c>
      <c r="I66" s="12">
        <v>0</v>
      </c>
      <c r="J66" s="12" t="str">
        <f t="shared" si="2"/>
        <v>0</v>
      </c>
      <c r="K66" s="12">
        <v>0</v>
      </c>
      <c r="L66" s="12">
        <f t="shared" si="3"/>
        <v>0</v>
      </c>
      <c r="M66" s="12">
        <v>2</v>
      </c>
      <c r="N66" s="12">
        <f t="shared" si="4"/>
        <v>10</v>
      </c>
      <c r="O66" s="12">
        <v>2</v>
      </c>
      <c r="P66" s="12">
        <f t="shared" si="5"/>
        <v>20</v>
      </c>
      <c r="Q66" s="12">
        <v>0</v>
      </c>
      <c r="R66" s="12" t="str">
        <f t="shared" si="6"/>
        <v>0</v>
      </c>
      <c r="S66" s="12">
        <v>26</v>
      </c>
      <c r="T66" s="12" t="str">
        <f t="shared" si="7"/>
        <v>10</v>
      </c>
      <c r="U66" s="12">
        <f t="shared" si="8"/>
        <v>40</v>
      </c>
    </row>
    <row r="67" spans="1:21" x14ac:dyDescent="0.25">
      <c r="A67" s="6" t="s">
        <v>381</v>
      </c>
      <c r="B67" s="4" t="s">
        <v>26</v>
      </c>
      <c r="C67" s="4" t="s">
        <v>382</v>
      </c>
      <c r="D67" s="5"/>
      <c r="E67" s="5"/>
      <c r="F67" s="5"/>
      <c r="G67" s="5">
        <f t="shared" si="0"/>
        <v>0</v>
      </c>
      <c r="H67" s="12">
        <f t="shared" si="1"/>
        <v>0</v>
      </c>
      <c r="I67" s="12">
        <v>4</v>
      </c>
      <c r="J67" s="12" t="str">
        <f t="shared" si="2"/>
        <v>30</v>
      </c>
      <c r="K67" s="12">
        <v>0</v>
      </c>
      <c r="L67" s="12">
        <f t="shared" si="3"/>
        <v>0</v>
      </c>
      <c r="M67" s="12">
        <v>0</v>
      </c>
      <c r="N67" s="12">
        <f t="shared" si="4"/>
        <v>0</v>
      </c>
      <c r="O67" s="12">
        <v>0</v>
      </c>
      <c r="P67" s="12">
        <f t="shared" si="5"/>
        <v>0</v>
      </c>
      <c r="Q67" s="12">
        <v>0</v>
      </c>
      <c r="R67" s="12" t="str">
        <f t="shared" si="6"/>
        <v>0</v>
      </c>
      <c r="S67" s="12">
        <v>41</v>
      </c>
      <c r="T67" s="12" t="str">
        <f t="shared" si="7"/>
        <v>10</v>
      </c>
      <c r="U67" s="12">
        <f t="shared" si="8"/>
        <v>40</v>
      </c>
    </row>
    <row r="68" spans="1:21" x14ac:dyDescent="0.25">
      <c r="A68" s="4" t="s">
        <v>383</v>
      </c>
      <c r="B68" s="4" t="s">
        <v>384</v>
      </c>
      <c r="C68" s="4" t="s">
        <v>385</v>
      </c>
      <c r="D68" s="5"/>
      <c r="E68" s="5"/>
      <c r="F68" s="5"/>
      <c r="G68" s="5">
        <f t="shared" ref="G68:G102" si="9">(D68*17)+(E68*10)+(F68*17)</f>
        <v>0</v>
      </c>
      <c r="H68" s="12">
        <f t="shared" ref="H68:H131" si="10">G68</f>
        <v>0</v>
      </c>
      <c r="I68" s="12">
        <v>0</v>
      </c>
      <c r="J68" s="12" t="str">
        <f t="shared" ref="J68:J131" si="11">IF(I68=4,"30",IF(I68=5,"40",IF(I68=6,"50",IF(I68=7,"60",IF(I68=8,"70",IF(I68=9,"80",IF(I68=10,"90",IF(I68=11,"100",IF(I68=12,"110","0")))))))))</f>
        <v>0</v>
      </c>
      <c r="K68" s="12">
        <v>0</v>
      </c>
      <c r="L68" s="12">
        <f t="shared" ref="L68:L131" si="12">K68*5</f>
        <v>0</v>
      </c>
      <c r="M68" s="12">
        <v>4</v>
      </c>
      <c r="N68" s="12">
        <f t="shared" ref="N68:N131" si="13">IF(M68&gt;=2,M68*10-10,M68*5)</f>
        <v>30</v>
      </c>
      <c r="O68" s="12">
        <v>0</v>
      </c>
      <c r="P68" s="12">
        <f t="shared" ref="P68:P131" si="14">O68*10</f>
        <v>0</v>
      </c>
      <c r="Q68" s="12">
        <v>0</v>
      </c>
      <c r="R68" s="12" t="str">
        <f t="shared" ref="R68:R131" si="15">IF(Q68&gt;69,"17",IF(Q68&gt;66,"15",IF(Q68&gt;59,"12",IF(Q68&gt;49,"10","0"))))</f>
        <v>0</v>
      </c>
      <c r="S68" s="12">
        <v>31</v>
      </c>
      <c r="T68" s="12" t="str">
        <f t="shared" ref="T68:T131" si="16">IF(S68&gt;50,"20",IF(S68&gt;1,"10","0"))</f>
        <v>10</v>
      </c>
      <c r="U68" s="12">
        <f t="shared" ref="U68:U131" si="17">H68++J68+L68+N68+P68+R68+T68</f>
        <v>40</v>
      </c>
    </row>
    <row r="69" spans="1:21" x14ac:dyDescent="0.25">
      <c r="A69" s="4" t="s">
        <v>386</v>
      </c>
      <c r="B69" s="4" t="s">
        <v>55</v>
      </c>
      <c r="C69" s="4" t="s">
        <v>387</v>
      </c>
      <c r="D69" s="5"/>
      <c r="E69" s="5"/>
      <c r="F69" s="5"/>
      <c r="G69" s="5">
        <f t="shared" si="9"/>
        <v>0</v>
      </c>
      <c r="H69" s="12">
        <f t="shared" si="10"/>
        <v>0</v>
      </c>
      <c r="I69" s="12">
        <v>0</v>
      </c>
      <c r="J69" s="12" t="str">
        <f t="shared" si="11"/>
        <v>0</v>
      </c>
      <c r="K69" s="12">
        <v>0</v>
      </c>
      <c r="L69" s="12">
        <f t="shared" si="12"/>
        <v>0</v>
      </c>
      <c r="M69" s="12">
        <v>2</v>
      </c>
      <c r="N69" s="12">
        <f t="shared" si="13"/>
        <v>10</v>
      </c>
      <c r="O69" s="12">
        <v>2</v>
      </c>
      <c r="P69" s="12">
        <f t="shared" si="14"/>
        <v>20</v>
      </c>
      <c r="Q69" s="12">
        <v>0</v>
      </c>
      <c r="R69" s="12" t="str">
        <f t="shared" si="15"/>
        <v>0</v>
      </c>
      <c r="S69" s="12">
        <v>41</v>
      </c>
      <c r="T69" s="12" t="str">
        <f t="shared" si="16"/>
        <v>10</v>
      </c>
      <c r="U69" s="12">
        <f t="shared" si="17"/>
        <v>40</v>
      </c>
    </row>
    <row r="70" spans="1:21" x14ac:dyDescent="0.25">
      <c r="A70" s="4" t="s">
        <v>388</v>
      </c>
      <c r="B70" s="4" t="s">
        <v>150</v>
      </c>
      <c r="C70" s="4" t="s">
        <v>389</v>
      </c>
      <c r="D70" s="5"/>
      <c r="E70" s="5"/>
      <c r="F70" s="5"/>
      <c r="G70" s="5">
        <f t="shared" si="9"/>
        <v>0</v>
      </c>
      <c r="H70" s="12">
        <f t="shared" si="10"/>
        <v>0</v>
      </c>
      <c r="I70" s="12">
        <v>0</v>
      </c>
      <c r="J70" s="12" t="str">
        <f t="shared" si="11"/>
        <v>0</v>
      </c>
      <c r="K70" s="12">
        <v>0</v>
      </c>
      <c r="L70" s="12">
        <f t="shared" si="12"/>
        <v>0</v>
      </c>
      <c r="M70" s="12">
        <v>2</v>
      </c>
      <c r="N70" s="12">
        <f t="shared" si="13"/>
        <v>10</v>
      </c>
      <c r="O70" s="12">
        <v>2</v>
      </c>
      <c r="P70" s="12">
        <f t="shared" si="14"/>
        <v>20</v>
      </c>
      <c r="Q70" s="12">
        <v>0</v>
      </c>
      <c r="R70" s="12" t="str">
        <f t="shared" si="15"/>
        <v>0</v>
      </c>
      <c r="S70" s="12">
        <v>41</v>
      </c>
      <c r="T70" s="12" t="str">
        <f t="shared" si="16"/>
        <v>10</v>
      </c>
      <c r="U70" s="12">
        <f t="shared" si="17"/>
        <v>40</v>
      </c>
    </row>
    <row r="71" spans="1:21" x14ac:dyDescent="0.25">
      <c r="A71" s="4" t="s">
        <v>390</v>
      </c>
      <c r="B71" s="4" t="s">
        <v>26</v>
      </c>
      <c r="C71" s="4" t="s">
        <v>391</v>
      </c>
      <c r="D71" s="5"/>
      <c r="E71" s="5"/>
      <c r="F71" s="5"/>
      <c r="G71" s="5">
        <f t="shared" si="9"/>
        <v>0</v>
      </c>
      <c r="H71" s="12">
        <f t="shared" si="10"/>
        <v>0</v>
      </c>
      <c r="I71" s="12">
        <v>4</v>
      </c>
      <c r="J71" s="12" t="str">
        <f t="shared" si="11"/>
        <v>30</v>
      </c>
      <c r="K71" s="12">
        <v>0</v>
      </c>
      <c r="L71" s="12">
        <f t="shared" si="12"/>
        <v>0</v>
      </c>
      <c r="M71" s="12">
        <v>0</v>
      </c>
      <c r="N71" s="12">
        <f t="shared" si="13"/>
        <v>0</v>
      </c>
      <c r="O71" s="12">
        <v>0</v>
      </c>
      <c r="P71" s="12">
        <f t="shared" si="14"/>
        <v>0</v>
      </c>
      <c r="Q71" s="12">
        <v>0</v>
      </c>
      <c r="R71" s="12" t="str">
        <f t="shared" si="15"/>
        <v>0</v>
      </c>
      <c r="S71" s="12">
        <v>22</v>
      </c>
      <c r="T71" s="12" t="str">
        <f t="shared" si="16"/>
        <v>10</v>
      </c>
      <c r="U71" s="12">
        <f t="shared" si="17"/>
        <v>40</v>
      </c>
    </row>
    <row r="72" spans="1:21" x14ac:dyDescent="0.25">
      <c r="A72" s="4" t="s">
        <v>392</v>
      </c>
      <c r="B72" s="4" t="s">
        <v>393</v>
      </c>
      <c r="C72" s="4" t="s">
        <v>394</v>
      </c>
      <c r="D72" s="5"/>
      <c r="E72" s="5"/>
      <c r="F72" s="5"/>
      <c r="G72" s="5">
        <f t="shared" si="9"/>
        <v>0</v>
      </c>
      <c r="H72" s="12">
        <f t="shared" si="10"/>
        <v>0</v>
      </c>
      <c r="I72" s="12">
        <v>0</v>
      </c>
      <c r="J72" s="12" t="str">
        <f t="shared" si="11"/>
        <v>0</v>
      </c>
      <c r="K72" s="12">
        <v>0</v>
      </c>
      <c r="L72" s="12">
        <f t="shared" si="12"/>
        <v>0</v>
      </c>
      <c r="M72" s="12">
        <v>2</v>
      </c>
      <c r="N72" s="12">
        <f t="shared" si="13"/>
        <v>10</v>
      </c>
      <c r="O72" s="12">
        <v>2</v>
      </c>
      <c r="P72" s="12">
        <f t="shared" si="14"/>
        <v>20</v>
      </c>
      <c r="Q72" s="12">
        <v>0</v>
      </c>
      <c r="R72" s="12" t="str">
        <f t="shared" si="15"/>
        <v>0</v>
      </c>
      <c r="S72" s="12">
        <v>47</v>
      </c>
      <c r="T72" s="12" t="str">
        <f t="shared" si="16"/>
        <v>10</v>
      </c>
      <c r="U72" s="12">
        <f t="shared" si="17"/>
        <v>40</v>
      </c>
    </row>
    <row r="73" spans="1:21" x14ac:dyDescent="0.25">
      <c r="A73" s="4" t="s">
        <v>395</v>
      </c>
      <c r="B73" s="4" t="s">
        <v>110</v>
      </c>
      <c r="C73" s="4" t="s">
        <v>396</v>
      </c>
      <c r="D73" s="5"/>
      <c r="E73" s="5"/>
      <c r="F73" s="5"/>
      <c r="G73" s="5">
        <f t="shared" si="9"/>
        <v>0</v>
      </c>
      <c r="H73" s="12">
        <f t="shared" si="10"/>
        <v>0</v>
      </c>
      <c r="I73" s="12">
        <v>0</v>
      </c>
      <c r="J73" s="12" t="str">
        <f t="shared" si="11"/>
        <v>0</v>
      </c>
      <c r="K73" s="12">
        <v>0</v>
      </c>
      <c r="L73" s="12">
        <f t="shared" si="12"/>
        <v>0</v>
      </c>
      <c r="M73" s="12">
        <v>2</v>
      </c>
      <c r="N73" s="12">
        <f t="shared" si="13"/>
        <v>10</v>
      </c>
      <c r="O73" s="12">
        <v>2</v>
      </c>
      <c r="P73" s="12">
        <f t="shared" si="14"/>
        <v>20</v>
      </c>
      <c r="Q73" s="12">
        <v>0</v>
      </c>
      <c r="R73" s="12" t="str">
        <f t="shared" si="15"/>
        <v>0</v>
      </c>
      <c r="S73" s="12">
        <v>32</v>
      </c>
      <c r="T73" s="12" t="str">
        <f t="shared" si="16"/>
        <v>10</v>
      </c>
      <c r="U73" s="12">
        <f t="shared" si="17"/>
        <v>40</v>
      </c>
    </row>
    <row r="74" spans="1:21" x14ac:dyDescent="0.25">
      <c r="A74" s="4" t="s">
        <v>397</v>
      </c>
      <c r="B74" s="4" t="s">
        <v>398</v>
      </c>
      <c r="C74" s="4" t="s">
        <v>399</v>
      </c>
      <c r="D74" s="5"/>
      <c r="E74" s="5"/>
      <c r="F74" s="5"/>
      <c r="G74" s="5">
        <f t="shared" si="9"/>
        <v>0</v>
      </c>
      <c r="H74" s="12">
        <f t="shared" si="10"/>
        <v>0</v>
      </c>
      <c r="I74" s="12">
        <v>0</v>
      </c>
      <c r="J74" s="12" t="str">
        <f t="shared" si="11"/>
        <v>0</v>
      </c>
      <c r="K74" s="12">
        <v>3</v>
      </c>
      <c r="L74" s="12">
        <f t="shared" si="12"/>
        <v>15</v>
      </c>
      <c r="M74" s="12">
        <v>1</v>
      </c>
      <c r="N74" s="12">
        <f t="shared" si="13"/>
        <v>5</v>
      </c>
      <c r="O74" s="12">
        <v>0</v>
      </c>
      <c r="P74" s="12">
        <f t="shared" si="14"/>
        <v>0</v>
      </c>
      <c r="Q74" s="12">
        <v>50</v>
      </c>
      <c r="R74" s="12" t="str">
        <f t="shared" si="15"/>
        <v>10</v>
      </c>
      <c r="S74" s="12">
        <v>46</v>
      </c>
      <c r="T74" s="12" t="str">
        <f t="shared" si="16"/>
        <v>10</v>
      </c>
      <c r="U74" s="12">
        <f t="shared" si="17"/>
        <v>40</v>
      </c>
    </row>
    <row r="75" spans="1:21" x14ac:dyDescent="0.25">
      <c r="A75" s="4" t="s">
        <v>400</v>
      </c>
      <c r="B75" s="4" t="s">
        <v>78</v>
      </c>
      <c r="C75" s="4" t="s">
        <v>401</v>
      </c>
      <c r="D75" s="5"/>
      <c r="E75" s="5"/>
      <c r="F75" s="5"/>
      <c r="G75" s="5">
        <f t="shared" si="9"/>
        <v>0</v>
      </c>
      <c r="H75" s="12">
        <f t="shared" si="10"/>
        <v>0</v>
      </c>
      <c r="I75" s="12">
        <v>0</v>
      </c>
      <c r="J75" s="12" t="str">
        <f t="shared" si="11"/>
        <v>0</v>
      </c>
      <c r="K75" s="12">
        <v>0</v>
      </c>
      <c r="L75" s="12">
        <f t="shared" si="12"/>
        <v>0</v>
      </c>
      <c r="M75" s="12">
        <v>4</v>
      </c>
      <c r="N75" s="12">
        <f t="shared" si="13"/>
        <v>30</v>
      </c>
      <c r="O75" s="12">
        <v>0</v>
      </c>
      <c r="P75" s="12">
        <f t="shared" si="14"/>
        <v>0</v>
      </c>
      <c r="Q75" s="12">
        <v>0</v>
      </c>
      <c r="R75" s="12" t="str">
        <f t="shared" si="15"/>
        <v>0</v>
      </c>
      <c r="S75" s="12">
        <v>28</v>
      </c>
      <c r="T75" s="12" t="str">
        <f t="shared" si="16"/>
        <v>10</v>
      </c>
      <c r="U75" s="12">
        <f t="shared" si="17"/>
        <v>40</v>
      </c>
    </row>
    <row r="76" spans="1:21" x14ac:dyDescent="0.25">
      <c r="A76" s="4" t="s">
        <v>402</v>
      </c>
      <c r="B76" s="4" t="s">
        <v>403</v>
      </c>
      <c r="C76" s="4" t="s">
        <v>404</v>
      </c>
      <c r="D76" s="5"/>
      <c r="E76" s="5"/>
      <c r="F76" s="5"/>
      <c r="G76" s="5">
        <f t="shared" si="9"/>
        <v>0</v>
      </c>
      <c r="H76" s="12">
        <f t="shared" si="10"/>
        <v>0</v>
      </c>
      <c r="I76" s="12">
        <v>0</v>
      </c>
      <c r="J76" s="12" t="str">
        <f t="shared" si="11"/>
        <v>0</v>
      </c>
      <c r="K76" s="12">
        <v>0</v>
      </c>
      <c r="L76" s="12">
        <f t="shared" si="12"/>
        <v>0</v>
      </c>
      <c r="M76" s="12">
        <v>0</v>
      </c>
      <c r="N76" s="12">
        <f t="shared" si="13"/>
        <v>0</v>
      </c>
      <c r="O76" s="12">
        <v>2</v>
      </c>
      <c r="P76" s="12">
        <f t="shared" si="14"/>
        <v>20</v>
      </c>
      <c r="Q76" s="12">
        <v>0</v>
      </c>
      <c r="R76" s="12" t="str">
        <f t="shared" si="15"/>
        <v>0</v>
      </c>
      <c r="S76" s="12">
        <v>53</v>
      </c>
      <c r="T76" s="12" t="str">
        <f t="shared" si="16"/>
        <v>20</v>
      </c>
      <c r="U76" s="12">
        <f t="shared" si="17"/>
        <v>40</v>
      </c>
    </row>
    <row r="77" spans="1:21" x14ac:dyDescent="0.25">
      <c r="A77" s="4" t="s">
        <v>405</v>
      </c>
      <c r="B77" s="4" t="s">
        <v>124</v>
      </c>
      <c r="C77" s="4" t="s">
        <v>406</v>
      </c>
      <c r="D77" s="5"/>
      <c r="E77" s="5"/>
      <c r="F77" s="5"/>
      <c r="G77" s="5">
        <f t="shared" si="9"/>
        <v>0</v>
      </c>
      <c r="H77" s="12">
        <f t="shared" si="10"/>
        <v>0</v>
      </c>
      <c r="I77" s="12">
        <v>0</v>
      </c>
      <c r="J77" s="12" t="str">
        <f t="shared" si="11"/>
        <v>0</v>
      </c>
      <c r="K77" s="12">
        <v>0</v>
      </c>
      <c r="L77" s="12">
        <f t="shared" si="12"/>
        <v>0</v>
      </c>
      <c r="M77" s="12">
        <v>2</v>
      </c>
      <c r="N77" s="12">
        <f t="shared" si="13"/>
        <v>10</v>
      </c>
      <c r="O77" s="12">
        <v>2</v>
      </c>
      <c r="P77" s="12">
        <f t="shared" si="14"/>
        <v>20</v>
      </c>
      <c r="Q77" s="12">
        <v>0</v>
      </c>
      <c r="R77" s="12" t="str">
        <f t="shared" si="15"/>
        <v>0</v>
      </c>
      <c r="S77" s="12">
        <v>30</v>
      </c>
      <c r="T77" s="12" t="str">
        <f t="shared" si="16"/>
        <v>10</v>
      </c>
      <c r="U77" s="12">
        <f t="shared" si="17"/>
        <v>40</v>
      </c>
    </row>
    <row r="78" spans="1:21" x14ac:dyDescent="0.25">
      <c r="A78" s="4" t="s">
        <v>407</v>
      </c>
      <c r="B78" s="4" t="s">
        <v>26</v>
      </c>
      <c r="C78" s="4" t="s">
        <v>408</v>
      </c>
      <c r="D78" s="5"/>
      <c r="E78" s="5"/>
      <c r="F78" s="5"/>
      <c r="G78" s="5">
        <f t="shared" si="9"/>
        <v>0</v>
      </c>
      <c r="H78" s="12">
        <f t="shared" si="10"/>
        <v>0</v>
      </c>
      <c r="I78" s="12">
        <v>4</v>
      </c>
      <c r="J78" s="12" t="str">
        <f t="shared" si="11"/>
        <v>30</v>
      </c>
      <c r="K78" s="12">
        <v>0</v>
      </c>
      <c r="L78" s="12">
        <f t="shared" si="12"/>
        <v>0</v>
      </c>
      <c r="M78" s="12">
        <v>0</v>
      </c>
      <c r="N78" s="12">
        <f t="shared" si="13"/>
        <v>0</v>
      </c>
      <c r="O78" s="12">
        <v>0</v>
      </c>
      <c r="P78" s="12">
        <f t="shared" si="14"/>
        <v>0</v>
      </c>
      <c r="Q78" s="12">
        <v>0</v>
      </c>
      <c r="R78" s="12" t="str">
        <f t="shared" si="15"/>
        <v>0</v>
      </c>
      <c r="S78" s="12">
        <v>19</v>
      </c>
      <c r="T78" s="12" t="str">
        <f t="shared" si="16"/>
        <v>10</v>
      </c>
      <c r="U78" s="12">
        <f t="shared" si="17"/>
        <v>40</v>
      </c>
    </row>
    <row r="79" spans="1:21" x14ac:dyDescent="0.25">
      <c r="A79" s="4" t="s">
        <v>409</v>
      </c>
      <c r="B79" s="4" t="s">
        <v>150</v>
      </c>
      <c r="C79" s="4" t="s">
        <v>410</v>
      </c>
      <c r="D79" s="5"/>
      <c r="E79" s="5"/>
      <c r="F79" s="5"/>
      <c r="G79" s="5">
        <f t="shared" si="9"/>
        <v>0</v>
      </c>
      <c r="H79" s="12">
        <f t="shared" si="10"/>
        <v>0</v>
      </c>
      <c r="I79" s="12">
        <v>0</v>
      </c>
      <c r="J79" s="12" t="str">
        <f t="shared" si="11"/>
        <v>0</v>
      </c>
      <c r="K79" s="12">
        <v>0</v>
      </c>
      <c r="L79" s="12">
        <f t="shared" si="12"/>
        <v>0</v>
      </c>
      <c r="M79" s="12">
        <v>2</v>
      </c>
      <c r="N79" s="12">
        <f t="shared" si="13"/>
        <v>10</v>
      </c>
      <c r="O79" s="12">
        <v>0</v>
      </c>
      <c r="P79" s="12">
        <f t="shared" si="14"/>
        <v>0</v>
      </c>
      <c r="Q79" s="12">
        <v>73</v>
      </c>
      <c r="R79" s="12" t="str">
        <f t="shared" si="15"/>
        <v>17</v>
      </c>
      <c r="S79" s="12">
        <v>38</v>
      </c>
      <c r="T79" s="12" t="str">
        <f t="shared" si="16"/>
        <v>10</v>
      </c>
      <c r="U79" s="12">
        <f t="shared" si="17"/>
        <v>37</v>
      </c>
    </row>
    <row r="80" spans="1:21" x14ac:dyDescent="0.25">
      <c r="A80" s="4" t="s">
        <v>411</v>
      </c>
      <c r="B80" s="4" t="s">
        <v>92</v>
      </c>
      <c r="C80" s="4" t="s">
        <v>412</v>
      </c>
      <c r="D80" s="5"/>
      <c r="E80" s="5"/>
      <c r="F80" s="5"/>
      <c r="G80" s="5">
        <f t="shared" si="9"/>
        <v>0</v>
      </c>
      <c r="H80" s="12">
        <f t="shared" si="10"/>
        <v>0</v>
      </c>
      <c r="I80" s="12">
        <v>0</v>
      </c>
      <c r="J80" s="12" t="str">
        <f t="shared" si="11"/>
        <v>0</v>
      </c>
      <c r="K80" s="12">
        <v>0</v>
      </c>
      <c r="L80" s="12">
        <f t="shared" si="12"/>
        <v>0</v>
      </c>
      <c r="M80" s="12">
        <v>0</v>
      </c>
      <c r="N80" s="12">
        <f t="shared" si="13"/>
        <v>0</v>
      </c>
      <c r="O80" s="12">
        <v>0</v>
      </c>
      <c r="P80" s="12">
        <f t="shared" si="14"/>
        <v>0</v>
      </c>
      <c r="Q80" s="12">
        <v>82</v>
      </c>
      <c r="R80" s="12" t="str">
        <f t="shared" si="15"/>
        <v>17</v>
      </c>
      <c r="S80" s="12">
        <v>61</v>
      </c>
      <c r="T80" s="12" t="str">
        <f t="shared" si="16"/>
        <v>20</v>
      </c>
      <c r="U80" s="12">
        <f t="shared" si="17"/>
        <v>37</v>
      </c>
    </row>
    <row r="81" spans="1:21" x14ac:dyDescent="0.25">
      <c r="A81" s="4" t="s">
        <v>413</v>
      </c>
      <c r="B81" s="4" t="s">
        <v>195</v>
      </c>
      <c r="C81" s="4" t="s">
        <v>414</v>
      </c>
      <c r="D81" s="5">
        <v>0</v>
      </c>
      <c r="E81" s="5">
        <v>0</v>
      </c>
      <c r="F81" s="5">
        <v>0</v>
      </c>
      <c r="G81" s="5">
        <f t="shared" si="9"/>
        <v>0</v>
      </c>
      <c r="H81" s="12">
        <f t="shared" si="10"/>
        <v>0</v>
      </c>
      <c r="I81" s="12">
        <v>0</v>
      </c>
      <c r="J81" s="12" t="str">
        <f t="shared" si="11"/>
        <v>0</v>
      </c>
      <c r="K81" s="12">
        <v>0</v>
      </c>
      <c r="L81" s="12">
        <f t="shared" si="12"/>
        <v>0</v>
      </c>
      <c r="M81" s="12">
        <v>0</v>
      </c>
      <c r="N81" s="12">
        <f t="shared" si="13"/>
        <v>0</v>
      </c>
      <c r="O81" s="12">
        <v>0</v>
      </c>
      <c r="P81" s="12">
        <f t="shared" si="14"/>
        <v>0</v>
      </c>
      <c r="Q81" s="12">
        <v>80</v>
      </c>
      <c r="R81" s="12" t="str">
        <f t="shared" si="15"/>
        <v>17</v>
      </c>
      <c r="S81" s="12">
        <v>61</v>
      </c>
      <c r="T81" s="12" t="str">
        <f t="shared" si="16"/>
        <v>20</v>
      </c>
      <c r="U81" s="12">
        <f t="shared" si="17"/>
        <v>37</v>
      </c>
    </row>
    <row r="82" spans="1:21" x14ac:dyDescent="0.25">
      <c r="A82" s="4" t="s">
        <v>415</v>
      </c>
      <c r="B82" s="4" t="s">
        <v>115</v>
      </c>
      <c r="C82" s="4" t="s">
        <v>416</v>
      </c>
      <c r="D82" s="5"/>
      <c r="E82" s="5"/>
      <c r="F82" s="5"/>
      <c r="G82" s="5">
        <f t="shared" si="9"/>
        <v>0</v>
      </c>
      <c r="H82" s="12">
        <f t="shared" si="10"/>
        <v>0</v>
      </c>
      <c r="I82" s="12">
        <v>0</v>
      </c>
      <c r="J82" s="12" t="str">
        <f t="shared" si="11"/>
        <v>0</v>
      </c>
      <c r="K82" s="12">
        <v>3</v>
      </c>
      <c r="L82" s="12">
        <f t="shared" si="12"/>
        <v>15</v>
      </c>
      <c r="M82" s="12">
        <v>2</v>
      </c>
      <c r="N82" s="12">
        <f t="shared" si="13"/>
        <v>10</v>
      </c>
      <c r="O82" s="12">
        <v>0</v>
      </c>
      <c r="P82" s="12">
        <f t="shared" si="14"/>
        <v>0</v>
      </c>
      <c r="Q82" s="12">
        <v>0</v>
      </c>
      <c r="R82" s="12" t="str">
        <f t="shared" si="15"/>
        <v>0</v>
      </c>
      <c r="S82" s="12">
        <v>47</v>
      </c>
      <c r="T82" s="12" t="str">
        <f t="shared" si="16"/>
        <v>10</v>
      </c>
      <c r="U82" s="12">
        <f t="shared" si="17"/>
        <v>35</v>
      </c>
    </row>
    <row r="83" spans="1:21" x14ac:dyDescent="0.25">
      <c r="A83" s="6" t="s">
        <v>417</v>
      </c>
      <c r="B83" s="4" t="s">
        <v>23</v>
      </c>
      <c r="C83" s="4" t="s">
        <v>418</v>
      </c>
      <c r="D83" s="5"/>
      <c r="E83" s="5"/>
      <c r="F83" s="5">
        <v>0</v>
      </c>
      <c r="G83" s="5">
        <f t="shared" si="9"/>
        <v>0</v>
      </c>
      <c r="H83" s="12">
        <f t="shared" si="10"/>
        <v>0</v>
      </c>
      <c r="I83" s="12">
        <v>0</v>
      </c>
      <c r="J83" s="12" t="str">
        <f t="shared" si="11"/>
        <v>0</v>
      </c>
      <c r="K83" s="12">
        <v>3</v>
      </c>
      <c r="L83" s="12">
        <f t="shared" si="12"/>
        <v>15</v>
      </c>
      <c r="M83" s="12">
        <v>0</v>
      </c>
      <c r="N83" s="12">
        <f t="shared" si="13"/>
        <v>0</v>
      </c>
      <c r="O83" s="12">
        <v>0</v>
      </c>
      <c r="P83" s="12">
        <f t="shared" si="14"/>
        <v>0</v>
      </c>
      <c r="Q83" s="12">
        <v>0</v>
      </c>
      <c r="R83" s="12" t="str">
        <f t="shared" si="15"/>
        <v>0</v>
      </c>
      <c r="S83" s="12">
        <v>58</v>
      </c>
      <c r="T83" s="12" t="str">
        <f t="shared" si="16"/>
        <v>20</v>
      </c>
      <c r="U83" s="12">
        <f t="shared" si="17"/>
        <v>35</v>
      </c>
    </row>
    <row r="84" spans="1:21" x14ac:dyDescent="0.25">
      <c r="A84" s="4" t="s">
        <v>419</v>
      </c>
      <c r="B84" s="4" t="s">
        <v>26</v>
      </c>
      <c r="C84" s="4" t="s">
        <v>420</v>
      </c>
      <c r="D84" s="5"/>
      <c r="E84" s="5"/>
      <c r="F84" s="5"/>
      <c r="G84" s="5">
        <f t="shared" si="9"/>
        <v>0</v>
      </c>
      <c r="H84" s="12">
        <f t="shared" si="10"/>
        <v>0</v>
      </c>
      <c r="I84" s="12">
        <v>0</v>
      </c>
      <c r="J84" s="12" t="str">
        <f t="shared" si="11"/>
        <v>0</v>
      </c>
      <c r="K84" s="12">
        <v>3</v>
      </c>
      <c r="L84" s="12">
        <f t="shared" si="12"/>
        <v>15</v>
      </c>
      <c r="M84" s="12">
        <v>0</v>
      </c>
      <c r="N84" s="12">
        <f t="shared" si="13"/>
        <v>0</v>
      </c>
      <c r="O84" s="12">
        <v>0</v>
      </c>
      <c r="P84" s="12">
        <f t="shared" si="14"/>
        <v>0</v>
      </c>
      <c r="Q84" s="12">
        <v>0</v>
      </c>
      <c r="R84" s="12" t="str">
        <f t="shared" si="15"/>
        <v>0</v>
      </c>
      <c r="S84" s="12">
        <v>63</v>
      </c>
      <c r="T84" s="12" t="str">
        <f t="shared" si="16"/>
        <v>20</v>
      </c>
      <c r="U84" s="12">
        <f t="shared" si="17"/>
        <v>35</v>
      </c>
    </row>
    <row r="85" spans="1:21" x14ac:dyDescent="0.25">
      <c r="A85" s="4" t="s">
        <v>421</v>
      </c>
      <c r="B85" s="4" t="s">
        <v>55</v>
      </c>
      <c r="C85" s="4" t="s">
        <v>422</v>
      </c>
      <c r="D85" s="5"/>
      <c r="E85" s="5"/>
      <c r="F85" s="5"/>
      <c r="G85" s="5">
        <f t="shared" si="9"/>
        <v>0</v>
      </c>
      <c r="H85" s="12">
        <f t="shared" si="10"/>
        <v>0</v>
      </c>
      <c r="I85" s="12">
        <v>0</v>
      </c>
      <c r="J85" s="12" t="str">
        <f t="shared" si="11"/>
        <v>0</v>
      </c>
      <c r="K85" s="12">
        <v>3</v>
      </c>
      <c r="L85" s="12">
        <f t="shared" si="12"/>
        <v>15</v>
      </c>
      <c r="M85" s="12">
        <v>2</v>
      </c>
      <c r="N85" s="12">
        <f t="shared" si="13"/>
        <v>10</v>
      </c>
      <c r="O85" s="12">
        <v>0</v>
      </c>
      <c r="P85" s="12">
        <f t="shared" si="14"/>
        <v>0</v>
      </c>
      <c r="Q85" s="12">
        <v>0</v>
      </c>
      <c r="R85" s="12" t="str">
        <f t="shared" si="15"/>
        <v>0</v>
      </c>
      <c r="S85" s="12">
        <v>47</v>
      </c>
      <c r="T85" s="12" t="str">
        <f t="shared" si="16"/>
        <v>10</v>
      </c>
      <c r="U85" s="12">
        <f t="shared" si="17"/>
        <v>35</v>
      </c>
    </row>
    <row r="86" spans="1:21" x14ac:dyDescent="0.25">
      <c r="A86" s="4" t="s">
        <v>423</v>
      </c>
      <c r="B86" s="4" t="s">
        <v>424</v>
      </c>
      <c r="C86" s="4" t="s">
        <v>425</v>
      </c>
      <c r="D86" s="5"/>
      <c r="E86" s="5"/>
      <c r="F86" s="5"/>
      <c r="G86" s="5">
        <f t="shared" si="9"/>
        <v>0</v>
      </c>
      <c r="H86" s="12">
        <f t="shared" si="10"/>
        <v>0</v>
      </c>
      <c r="I86" s="12">
        <v>0</v>
      </c>
      <c r="J86" s="12" t="str">
        <f t="shared" si="11"/>
        <v>0</v>
      </c>
      <c r="K86" s="12">
        <v>3</v>
      </c>
      <c r="L86" s="12">
        <f t="shared" si="12"/>
        <v>15</v>
      </c>
      <c r="M86" s="12">
        <v>0</v>
      </c>
      <c r="N86" s="12">
        <f t="shared" si="13"/>
        <v>0</v>
      </c>
      <c r="O86" s="12">
        <v>0</v>
      </c>
      <c r="P86" s="12">
        <f t="shared" si="14"/>
        <v>0</v>
      </c>
      <c r="Q86" s="12">
        <v>0</v>
      </c>
      <c r="R86" s="12" t="str">
        <f t="shared" si="15"/>
        <v>0</v>
      </c>
      <c r="S86" s="12">
        <v>60</v>
      </c>
      <c r="T86" s="12" t="str">
        <f t="shared" si="16"/>
        <v>20</v>
      </c>
      <c r="U86" s="12">
        <f t="shared" si="17"/>
        <v>35</v>
      </c>
    </row>
    <row r="87" spans="1:21" x14ac:dyDescent="0.25">
      <c r="A87" s="4" t="s">
        <v>426</v>
      </c>
      <c r="B87" s="4" t="s">
        <v>23</v>
      </c>
      <c r="C87" s="4" t="s">
        <v>427</v>
      </c>
      <c r="D87" s="5">
        <v>0</v>
      </c>
      <c r="E87" s="5"/>
      <c r="F87" s="5"/>
      <c r="G87" s="5">
        <f t="shared" si="9"/>
        <v>0</v>
      </c>
      <c r="H87" s="12">
        <f t="shared" si="10"/>
        <v>0</v>
      </c>
      <c r="I87" s="12">
        <v>0</v>
      </c>
      <c r="J87" s="12" t="str">
        <f t="shared" si="11"/>
        <v>0</v>
      </c>
      <c r="K87" s="12">
        <v>3</v>
      </c>
      <c r="L87" s="12">
        <f t="shared" si="12"/>
        <v>15</v>
      </c>
      <c r="M87" s="12">
        <v>0</v>
      </c>
      <c r="N87" s="12">
        <f t="shared" si="13"/>
        <v>0</v>
      </c>
      <c r="O87" s="12">
        <v>0</v>
      </c>
      <c r="P87" s="12">
        <f t="shared" si="14"/>
        <v>0</v>
      </c>
      <c r="Q87" s="12">
        <v>0</v>
      </c>
      <c r="R87" s="12" t="str">
        <f t="shared" si="15"/>
        <v>0</v>
      </c>
      <c r="S87" s="12">
        <v>53</v>
      </c>
      <c r="T87" s="12" t="str">
        <f t="shared" si="16"/>
        <v>20</v>
      </c>
      <c r="U87" s="12">
        <f t="shared" si="17"/>
        <v>35</v>
      </c>
    </row>
    <row r="88" spans="1:21" x14ac:dyDescent="0.25">
      <c r="A88" s="4" t="s">
        <v>428</v>
      </c>
      <c r="B88" s="4" t="s">
        <v>23</v>
      </c>
      <c r="C88" s="4" t="s">
        <v>429</v>
      </c>
      <c r="D88" s="5"/>
      <c r="E88" s="5"/>
      <c r="F88" s="5">
        <v>0</v>
      </c>
      <c r="G88" s="5">
        <f t="shared" si="9"/>
        <v>0</v>
      </c>
      <c r="H88" s="12">
        <f t="shared" si="10"/>
        <v>0</v>
      </c>
      <c r="I88" s="12">
        <v>0</v>
      </c>
      <c r="J88" s="12" t="str">
        <f t="shared" si="11"/>
        <v>0</v>
      </c>
      <c r="K88" s="12">
        <v>0</v>
      </c>
      <c r="L88" s="12">
        <f t="shared" si="12"/>
        <v>0</v>
      </c>
      <c r="M88" s="12">
        <v>3</v>
      </c>
      <c r="N88" s="12">
        <f t="shared" si="13"/>
        <v>20</v>
      </c>
      <c r="O88" s="12">
        <v>0</v>
      </c>
      <c r="P88" s="12">
        <f t="shared" si="14"/>
        <v>0</v>
      </c>
      <c r="Q88" s="12">
        <v>0</v>
      </c>
      <c r="R88" s="12" t="str">
        <f t="shared" si="15"/>
        <v>0</v>
      </c>
      <c r="S88" s="12">
        <v>38</v>
      </c>
      <c r="T88" s="12" t="str">
        <f t="shared" si="16"/>
        <v>10</v>
      </c>
      <c r="U88" s="12">
        <f t="shared" si="17"/>
        <v>30</v>
      </c>
    </row>
    <row r="89" spans="1:21" ht="24.75" customHeight="1" x14ac:dyDescent="0.25">
      <c r="A89" s="4" t="s">
        <v>430</v>
      </c>
      <c r="B89" s="8" t="s">
        <v>431</v>
      </c>
      <c r="C89" s="4" t="s">
        <v>432</v>
      </c>
      <c r="D89" s="5">
        <v>0</v>
      </c>
      <c r="E89" s="5"/>
      <c r="F89" s="5"/>
      <c r="G89" s="5">
        <f t="shared" si="9"/>
        <v>0</v>
      </c>
      <c r="H89" s="12">
        <f t="shared" si="10"/>
        <v>0</v>
      </c>
      <c r="I89" s="12">
        <v>0</v>
      </c>
      <c r="J89" s="12" t="str">
        <f t="shared" si="11"/>
        <v>0</v>
      </c>
      <c r="K89" s="12">
        <v>0</v>
      </c>
      <c r="L89" s="12">
        <f t="shared" si="12"/>
        <v>0</v>
      </c>
      <c r="M89" s="12">
        <v>0</v>
      </c>
      <c r="N89" s="12">
        <f t="shared" si="13"/>
        <v>0</v>
      </c>
      <c r="O89" s="12">
        <v>1</v>
      </c>
      <c r="P89" s="12">
        <f t="shared" si="14"/>
        <v>10</v>
      </c>
      <c r="Q89" s="12">
        <v>0</v>
      </c>
      <c r="R89" s="12" t="str">
        <f t="shared" si="15"/>
        <v>0</v>
      </c>
      <c r="S89" s="12">
        <v>53</v>
      </c>
      <c r="T89" s="12" t="str">
        <f t="shared" si="16"/>
        <v>20</v>
      </c>
      <c r="U89" s="12">
        <f t="shared" si="17"/>
        <v>30</v>
      </c>
    </row>
    <row r="90" spans="1:21" x14ac:dyDescent="0.25">
      <c r="A90" s="4" t="s">
        <v>433</v>
      </c>
      <c r="B90" s="4" t="s">
        <v>63</v>
      </c>
      <c r="C90" s="4" t="s">
        <v>434</v>
      </c>
      <c r="D90" s="5"/>
      <c r="E90" s="5"/>
      <c r="F90" s="5"/>
      <c r="G90" s="5">
        <f t="shared" si="9"/>
        <v>0</v>
      </c>
      <c r="H90" s="12">
        <f t="shared" si="10"/>
        <v>0</v>
      </c>
      <c r="I90" s="12">
        <v>0</v>
      </c>
      <c r="J90" s="12" t="str">
        <f t="shared" si="11"/>
        <v>0</v>
      </c>
      <c r="K90" s="12">
        <v>0</v>
      </c>
      <c r="L90" s="12">
        <f t="shared" si="12"/>
        <v>0</v>
      </c>
      <c r="M90" s="12">
        <v>3</v>
      </c>
      <c r="N90" s="12">
        <f t="shared" si="13"/>
        <v>20</v>
      </c>
      <c r="O90" s="12">
        <v>0</v>
      </c>
      <c r="P90" s="12">
        <f t="shared" si="14"/>
        <v>0</v>
      </c>
      <c r="Q90" s="12">
        <v>0</v>
      </c>
      <c r="R90" s="12" t="str">
        <f t="shared" si="15"/>
        <v>0</v>
      </c>
      <c r="S90" s="12">
        <v>41</v>
      </c>
      <c r="T90" s="12" t="str">
        <f t="shared" si="16"/>
        <v>10</v>
      </c>
      <c r="U90" s="12">
        <f t="shared" si="17"/>
        <v>30</v>
      </c>
    </row>
    <row r="91" spans="1:21" x14ac:dyDescent="0.25">
      <c r="A91" s="4" t="s">
        <v>435</v>
      </c>
      <c r="B91" s="4" t="s">
        <v>436</v>
      </c>
      <c r="C91" s="4" t="s">
        <v>437</v>
      </c>
      <c r="D91" s="5"/>
      <c r="E91" s="5"/>
      <c r="F91" s="5"/>
      <c r="G91" s="5">
        <f t="shared" si="9"/>
        <v>0</v>
      </c>
      <c r="H91" s="12">
        <f t="shared" si="10"/>
        <v>0</v>
      </c>
      <c r="I91" s="12">
        <v>0</v>
      </c>
      <c r="J91" s="12" t="str">
        <f t="shared" si="11"/>
        <v>0</v>
      </c>
      <c r="K91" s="12">
        <v>3</v>
      </c>
      <c r="L91" s="12">
        <f t="shared" si="12"/>
        <v>15</v>
      </c>
      <c r="M91" s="12">
        <v>1</v>
      </c>
      <c r="N91" s="12">
        <f t="shared" si="13"/>
        <v>5</v>
      </c>
      <c r="O91" s="12">
        <v>0</v>
      </c>
      <c r="P91" s="12">
        <f t="shared" si="14"/>
        <v>0</v>
      </c>
      <c r="Q91" s="12">
        <v>0</v>
      </c>
      <c r="R91" s="12" t="str">
        <f t="shared" si="15"/>
        <v>0</v>
      </c>
      <c r="S91" s="12">
        <v>42</v>
      </c>
      <c r="T91" s="12" t="str">
        <f t="shared" si="16"/>
        <v>10</v>
      </c>
      <c r="U91" s="12">
        <f t="shared" si="17"/>
        <v>30</v>
      </c>
    </row>
    <row r="92" spans="1:21" x14ac:dyDescent="0.25">
      <c r="A92" s="4" t="s">
        <v>438</v>
      </c>
      <c r="B92" s="4" t="s">
        <v>439</v>
      </c>
      <c r="C92" s="4" t="s">
        <v>440</v>
      </c>
      <c r="D92" s="5"/>
      <c r="E92" s="5"/>
      <c r="F92" s="5"/>
      <c r="G92" s="5">
        <f t="shared" si="9"/>
        <v>0</v>
      </c>
      <c r="H92" s="12">
        <f t="shared" si="10"/>
        <v>0</v>
      </c>
      <c r="I92" s="12">
        <v>0</v>
      </c>
      <c r="J92" s="12" t="str">
        <f t="shared" si="11"/>
        <v>0</v>
      </c>
      <c r="K92" s="12">
        <v>0</v>
      </c>
      <c r="L92" s="12">
        <f t="shared" si="12"/>
        <v>0</v>
      </c>
      <c r="M92" s="12">
        <v>0</v>
      </c>
      <c r="N92" s="12">
        <f t="shared" si="13"/>
        <v>0</v>
      </c>
      <c r="O92" s="12">
        <v>0</v>
      </c>
      <c r="P92" s="12">
        <f t="shared" si="14"/>
        <v>0</v>
      </c>
      <c r="Q92" s="12">
        <v>90</v>
      </c>
      <c r="R92" s="12" t="str">
        <f t="shared" si="15"/>
        <v>17</v>
      </c>
      <c r="S92" s="12">
        <v>40</v>
      </c>
      <c r="T92" s="12" t="str">
        <f t="shared" si="16"/>
        <v>10</v>
      </c>
      <c r="U92" s="12">
        <f t="shared" si="17"/>
        <v>27</v>
      </c>
    </row>
    <row r="93" spans="1:21" x14ac:dyDescent="0.25">
      <c r="A93" s="4" t="s">
        <v>441</v>
      </c>
      <c r="B93" s="4" t="s">
        <v>23</v>
      </c>
      <c r="C93" s="4" t="s">
        <v>442</v>
      </c>
      <c r="D93" s="5"/>
      <c r="E93" s="5"/>
      <c r="F93" s="5"/>
      <c r="G93" s="5">
        <f t="shared" si="9"/>
        <v>0</v>
      </c>
      <c r="H93" s="12">
        <f t="shared" si="10"/>
        <v>0</v>
      </c>
      <c r="I93" s="12">
        <v>0</v>
      </c>
      <c r="J93" s="12" t="str">
        <f t="shared" si="11"/>
        <v>0</v>
      </c>
      <c r="K93" s="12">
        <v>3</v>
      </c>
      <c r="L93" s="12">
        <f t="shared" si="12"/>
        <v>15</v>
      </c>
      <c r="M93" s="12">
        <v>0</v>
      </c>
      <c r="N93" s="12">
        <f t="shared" si="13"/>
        <v>0</v>
      </c>
      <c r="O93" s="12">
        <v>0</v>
      </c>
      <c r="P93" s="12">
        <f t="shared" si="14"/>
        <v>0</v>
      </c>
      <c r="Q93" s="12">
        <v>0</v>
      </c>
      <c r="R93" s="12" t="str">
        <f t="shared" si="15"/>
        <v>0</v>
      </c>
      <c r="S93" s="12">
        <v>49</v>
      </c>
      <c r="T93" s="12" t="str">
        <f t="shared" si="16"/>
        <v>10</v>
      </c>
      <c r="U93" s="12">
        <f t="shared" si="17"/>
        <v>25</v>
      </c>
    </row>
    <row r="94" spans="1:21" x14ac:dyDescent="0.25">
      <c r="A94" s="4" t="s">
        <v>443</v>
      </c>
      <c r="B94" s="4" t="s">
        <v>254</v>
      </c>
      <c r="C94" s="4" t="s">
        <v>444</v>
      </c>
      <c r="D94" s="5"/>
      <c r="E94" s="5"/>
      <c r="F94" s="5"/>
      <c r="G94" s="5">
        <f t="shared" si="9"/>
        <v>0</v>
      </c>
      <c r="H94" s="12">
        <f t="shared" si="10"/>
        <v>0</v>
      </c>
      <c r="I94" s="12">
        <v>0</v>
      </c>
      <c r="J94" s="12" t="str">
        <f t="shared" si="11"/>
        <v>0</v>
      </c>
      <c r="K94" s="12">
        <v>0</v>
      </c>
      <c r="L94" s="12">
        <f t="shared" si="12"/>
        <v>0</v>
      </c>
      <c r="M94" s="12">
        <v>1</v>
      </c>
      <c r="N94" s="12">
        <f t="shared" si="13"/>
        <v>5</v>
      </c>
      <c r="O94" s="12">
        <v>1</v>
      </c>
      <c r="P94" s="12">
        <f t="shared" si="14"/>
        <v>10</v>
      </c>
      <c r="Q94" s="12">
        <v>0</v>
      </c>
      <c r="R94" s="12" t="str">
        <f t="shared" si="15"/>
        <v>0</v>
      </c>
      <c r="S94" s="12">
        <v>27</v>
      </c>
      <c r="T94" s="12" t="str">
        <f t="shared" si="16"/>
        <v>10</v>
      </c>
      <c r="U94" s="12">
        <f t="shared" si="17"/>
        <v>25</v>
      </c>
    </row>
    <row r="95" spans="1:21" x14ac:dyDescent="0.25">
      <c r="A95" s="4" t="s">
        <v>445</v>
      </c>
      <c r="B95" s="4" t="s">
        <v>115</v>
      </c>
      <c r="C95" s="4" t="s">
        <v>446</v>
      </c>
      <c r="D95" s="5"/>
      <c r="E95" s="5"/>
      <c r="F95" s="5"/>
      <c r="G95" s="5">
        <f t="shared" si="9"/>
        <v>0</v>
      </c>
      <c r="H95" s="12">
        <f t="shared" si="10"/>
        <v>0</v>
      </c>
      <c r="I95" s="12">
        <v>0</v>
      </c>
      <c r="J95" s="12" t="str">
        <f t="shared" si="11"/>
        <v>0</v>
      </c>
      <c r="K95" s="12">
        <v>0</v>
      </c>
      <c r="L95" s="12">
        <f t="shared" si="12"/>
        <v>0</v>
      </c>
      <c r="M95" s="12">
        <v>1</v>
      </c>
      <c r="N95" s="12">
        <f t="shared" si="13"/>
        <v>5</v>
      </c>
      <c r="O95" s="12">
        <v>0</v>
      </c>
      <c r="P95" s="12">
        <f t="shared" si="14"/>
        <v>0</v>
      </c>
      <c r="Q95" s="12">
        <v>52</v>
      </c>
      <c r="R95" s="12" t="str">
        <f t="shared" si="15"/>
        <v>10</v>
      </c>
      <c r="S95" s="12">
        <v>45</v>
      </c>
      <c r="T95" s="12" t="str">
        <f t="shared" si="16"/>
        <v>10</v>
      </c>
      <c r="U95" s="12">
        <f t="shared" si="17"/>
        <v>25</v>
      </c>
    </row>
    <row r="96" spans="1:21" x14ac:dyDescent="0.25">
      <c r="A96" s="4" t="s">
        <v>447</v>
      </c>
      <c r="B96" s="4" t="s">
        <v>75</v>
      </c>
      <c r="C96" s="4" t="s">
        <v>448</v>
      </c>
      <c r="D96" s="5"/>
      <c r="E96" s="5"/>
      <c r="F96" s="5"/>
      <c r="G96" s="5">
        <f t="shared" si="9"/>
        <v>0</v>
      </c>
      <c r="H96" s="12">
        <f t="shared" si="10"/>
        <v>0</v>
      </c>
      <c r="I96" s="12">
        <v>0</v>
      </c>
      <c r="J96" s="12" t="str">
        <f t="shared" si="11"/>
        <v>0</v>
      </c>
      <c r="K96" s="12">
        <v>3</v>
      </c>
      <c r="L96" s="12">
        <f t="shared" si="12"/>
        <v>15</v>
      </c>
      <c r="M96" s="12">
        <v>0</v>
      </c>
      <c r="N96" s="12">
        <f t="shared" si="13"/>
        <v>0</v>
      </c>
      <c r="O96" s="12">
        <v>0</v>
      </c>
      <c r="P96" s="12">
        <f t="shared" si="14"/>
        <v>0</v>
      </c>
      <c r="Q96" s="12">
        <v>0</v>
      </c>
      <c r="R96" s="12" t="str">
        <f t="shared" si="15"/>
        <v>0</v>
      </c>
      <c r="S96" s="12">
        <v>48</v>
      </c>
      <c r="T96" s="12" t="str">
        <f t="shared" si="16"/>
        <v>10</v>
      </c>
      <c r="U96" s="12">
        <f t="shared" si="17"/>
        <v>25</v>
      </c>
    </row>
    <row r="97" spans="1:21" x14ac:dyDescent="0.25">
      <c r="A97" s="4" t="s">
        <v>449</v>
      </c>
      <c r="B97" s="4" t="s">
        <v>55</v>
      </c>
      <c r="C97" s="4" t="s">
        <v>450</v>
      </c>
      <c r="D97" s="5"/>
      <c r="E97" s="5"/>
      <c r="F97" s="5"/>
      <c r="G97" s="5">
        <f t="shared" si="9"/>
        <v>0</v>
      </c>
      <c r="H97" s="12">
        <f t="shared" si="10"/>
        <v>0</v>
      </c>
      <c r="I97" s="12">
        <v>0</v>
      </c>
      <c r="J97" s="12" t="str">
        <f t="shared" si="11"/>
        <v>0</v>
      </c>
      <c r="K97" s="12">
        <v>0</v>
      </c>
      <c r="L97" s="12">
        <f t="shared" si="12"/>
        <v>0</v>
      </c>
      <c r="M97" s="12">
        <v>1</v>
      </c>
      <c r="N97" s="12">
        <f t="shared" si="13"/>
        <v>5</v>
      </c>
      <c r="O97" s="12">
        <v>1</v>
      </c>
      <c r="P97" s="12">
        <f t="shared" si="14"/>
        <v>10</v>
      </c>
      <c r="Q97" s="12">
        <v>0</v>
      </c>
      <c r="R97" s="12" t="str">
        <f t="shared" si="15"/>
        <v>0</v>
      </c>
      <c r="S97" s="12">
        <v>39</v>
      </c>
      <c r="T97" s="12" t="str">
        <f t="shared" si="16"/>
        <v>10</v>
      </c>
      <c r="U97" s="12">
        <f t="shared" si="17"/>
        <v>25</v>
      </c>
    </row>
    <row r="98" spans="1:21" x14ac:dyDescent="0.25">
      <c r="A98" s="4" t="s">
        <v>451</v>
      </c>
      <c r="B98" s="4" t="s">
        <v>452</v>
      </c>
      <c r="C98" s="4" t="s">
        <v>453</v>
      </c>
      <c r="D98" s="5"/>
      <c r="E98" s="5"/>
      <c r="F98" s="5"/>
      <c r="G98" s="5">
        <f t="shared" si="9"/>
        <v>0</v>
      </c>
      <c r="H98" s="12">
        <f t="shared" si="10"/>
        <v>0</v>
      </c>
      <c r="I98" s="12">
        <v>0</v>
      </c>
      <c r="J98" s="12" t="str">
        <f t="shared" si="11"/>
        <v>0</v>
      </c>
      <c r="K98" s="12">
        <v>0</v>
      </c>
      <c r="L98" s="12">
        <f t="shared" si="12"/>
        <v>0</v>
      </c>
      <c r="M98" s="12">
        <v>1</v>
      </c>
      <c r="N98" s="12">
        <f t="shared" si="13"/>
        <v>5</v>
      </c>
      <c r="O98" s="12">
        <v>0</v>
      </c>
      <c r="P98" s="12">
        <f t="shared" si="14"/>
        <v>0</v>
      </c>
      <c r="Q98" s="12">
        <v>0</v>
      </c>
      <c r="R98" s="12" t="str">
        <f t="shared" si="15"/>
        <v>0</v>
      </c>
      <c r="S98" s="12">
        <v>59</v>
      </c>
      <c r="T98" s="12" t="str">
        <f t="shared" si="16"/>
        <v>20</v>
      </c>
      <c r="U98" s="12">
        <f t="shared" si="17"/>
        <v>25</v>
      </c>
    </row>
    <row r="99" spans="1:21" x14ac:dyDescent="0.25">
      <c r="A99" s="4" t="s">
        <v>454</v>
      </c>
      <c r="B99" s="4" t="s">
        <v>115</v>
      </c>
      <c r="C99" s="4" t="s">
        <v>455</v>
      </c>
      <c r="D99" s="5"/>
      <c r="E99" s="5"/>
      <c r="F99" s="5"/>
      <c r="G99" s="5">
        <f t="shared" si="9"/>
        <v>0</v>
      </c>
      <c r="H99" s="12">
        <f t="shared" si="10"/>
        <v>0</v>
      </c>
      <c r="I99" s="12">
        <v>0</v>
      </c>
      <c r="J99" s="12" t="str">
        <f t="shared" si="11"/>
        <v>0</v>
      </c>
      <c r="K99" s="12">
        <v>0</v>
      </c>
      <c r="L99" s="12">
        <f t="shared" si="12"/>
        <v>0</v>
      </c>
      <c r="M99" s="12">
        <v>1</v>
      </c>
      <c r="N99" s="12">
        <f t="shared" si="13"/>
        <v>5</v>
      </c>
      <c r="O99" s="12">
        <v>1</v>
      </c>
      <c r="P99" s="12">
        <f t="shared" si="14"/>
        <v>10</v>
      </c>
      <c r="Q99" s="12">
        <v>0</v>
      </c>
      <c r="R99" s="12" t="str">
        <f t="shared" si="15"/>
        <v>0</v>
      </c>
      <c r="S99" s="12">
        <v>23</v>
      </c>
      <c r="T99" s="12" t="str">
        <f t="shared" si="16"/>
        <v>10</v>
      </c>
      <c r="U99" s="12">
        <f t="shared" si="17"/>
        <v>25</v>
      </c>
    </row>
    <row r="100" spans="1:21" x14ac:dyDescent="0.25">
      <c r="A100" s="4" t="s">
        <v>456</v>
      </c>
      <c r="B100" s="4" t="s">
        <v>50</v>
      </c>
      <c r="C100" s="4" t="s">
        <v>457</v>
      </c>
      <c r="D100" s="5"/>
      <c r="E100" s="5"/>
      <c r="F100" s="5"/>
      <c r="G100" s="5">
        <f t="shared" si="9"/>
        <v>0</v>
      </c>
      <c r="H100" s="12">
        <f t="shared" si="10"/>
        <v>0</v>
      </c>
      <c r="I100" s="12">
        <v>0</v>
      </c>
      <c r="J100" s="12" t="str">
        <f t="shared" si="11"/>
        <v>0</v>
      </c>
      <c r="K100" s="12">
        <v>3</v>
      </c>
      <c r="L100" s="12">
        <f t="shared" si="12"/>
        <v>15</v>
      </c>
      <c r="M100" s="12">
        <v>0</v>
      </c>
      <c r="N100" s="12">
        <f t="shared" si="13"/>
        <v>0</v>
      </c>
      <c r="O100" s="12">
        <v>0</v>
      </c>
      <c r="P100" s="12">
        <f t="shared" si="14"/>
        <v>0</v>
      </c>
      <c r="Q100" s="12">
        <v>0</v>
      </c>
      <c r="R100" s="12" t="str">
        <f t="shared" si="15"/>
        <v>0</v>
      </c>
      <c r="S100" s="12">
        <v>46</v>
      </c>
      <c r="T100" s="12" t="str">
        <f t="shared" si="16"/>
        <v>10</v>
      </c>
      <c r="U100" s="12">
        <f t="shared" si="17"/>
        <v>25</v>
      </c>
    </row>
    <row r="101" spans="1:21" x14ac:dyDescent="0.25">
      <c r="A101" s="4" t="s">
        <v>458</v>
      </c>
      <c r="B101" s="4" t="s">
        <v>459</v>
      </c>
      <c r="C101" s="4" t="s">
        <v>460</v>
      </c>
      <c r="D101" s="5"/>
      <c r="E101" s="5"/>
      <c r="F101" s="5"/>
      <c r="G101" s="5">
        <f t="shared" si="9"/>
        <v>0</v>
      </c>
      <c r="H101" s="12">
        <f t="shared" si="10"/>
        <v>0</v>
      </c>
      <c r="I101" s="12">
        <v>0</v>
      </c>
      <c r="J101" s="12" t="str">
        <f t="shared" si="11"/>
        <v>0</v>
      </c>
      <c r="K101" s="12">
        <v>3</v>
      </c>
      <c r="L101" s="12">
        <f t="shared" si="12"/>
        <v>15</v>
      </c>
      <c r="M101" s="12">
        <v>0</v>
      </c>
      <c r="N101" s="12">
        <f t="shared" si="13"/>
        <v>0</v>
      </c>
      <c r="O101" s="12">
        <v>0</v>
      </c>
      <c r="P101" s="12">
        <f t="shared" si="14"/>
        <v>0</v>
      </c>
      <c r="Q101" s="12">
        <v>0</v>
      </c>
      <c r="R101" s="12" t="str">
        <f t="shared" si="15"/>
        <v>0</v>
      </c>
      <c r="S101" s="12">
        <v>46</v>
      </c>
      <c r="T101" s="12" t="str">
        <f t="shared" si="16"/>
        <v>10</v>
      </c>
      <c r="U101" s="12">
        <f t="shared" si="17"/>
        <v>25</v>
      </c>
    </row>
    <row r="102" spans="1:21" x14ac:dyDescent="0.25">
      <c r="A102" s="4" t="s">
        <v>461</v>
      </c>
      <c r="B102" s="4" t="s">
        <v>115</v>
      </c>
      <c r="C102" s="4" t="s">
        <v>462</v>
      </c>
      <c r="D102" s="5"/>
      <c r="E102" s="5"/>
      <c r="F102" s="5"/>
      <c r="G102" s="5">
        <f t="shared" si="9"/>
        <v>0</v>
      </c>
      <c r="H102" s="12">
        <f t="shared" si="10"/>
        <v>0</v>
      </c>
      <c r="I102" s="12">
        <v>0</v>
      </c>
      <c r="J102" s="12" t="str">
        <f t="shared" si="11"/>
        <v>0</v>
      </c>
      <c r="K102" s="12">
        <v>0</v>
      </c>
      <c r="L102" s="12">
        <f t="shared" si="12"/>
        <v>0</v>
      </c>
      <c r="M102" s="12">
        <v>1</v>
      </c>
      <c r="N102" s="12">
        <f t="shared" si="13"/>
        <v>5</v>
      </c>
      <c r="O102" s="12">
        <v>1</v>
      </c>
      <c r="P102" s="12">
        <f t="shared" si="14"/>
        <v>10</v>
      </c>
      <c r="Q102" s="12">
        <v>0</v>
      </c>
      <c r="R102" s="12" t="str">
        <f t="shared" si="15"/>
        <v>0</v>
      </c>
      <c r="S102" s="12">
        <v>27</v>
      </c>
      <c r="T102" s="12" t="str">
        <f t="shared" si="16"/>
        <v>10</v>
      </c>
      <c r="U102" s="12">
        <f t="shared" si="17"/>
        <v>25</v>
      </c>
    </row>
    <row r="103" spans="1:21" x14ac:dyDescent="0.25">
      <c r="A103" s="4" t="s">
        <v>463</v>
      </c>
      <c r="B103" s="4" t="s">
        <v>393</v>
      </c>
      <c r="C103" s="4" t="s">
        <v>464</v>
      </c>
      <c r="D103" s="5"/>
      <c r="E103" s="5"/>
      <c r="F103" s="5"/>
      <c r="G103" s="5">
        <v>0</v>
      </c>
      <c r="H103" s="12">
        <f t="shared" si="10"/>
        <v>0</v>
      </c>
      <c r="I103" s="12">
        <v>0</v>
      </c>
      <c r="J103" s="12" t="str">
        <f t="shared" si="11"/>
        <v>0</v>
      </c>
      <c r="K103" s="12">
        <v>0</v>
      </c>
      <c r="L103" s="12">
        <f t="shared" si="12"/>
        <v>0</v>
      </c>
      <c r="M103" s="12">
        <v>0</v>
      </c>
      <c r="N103" s="12">
        <f t="shared" si="13"/>
        <v>0</v>
      </c>
      <c r="O103" s="12">
        <v>0</v>
      </c>
      <c r="P103" s="12">
        <f t="shared" si="14"/>
        <v>0</v>
      </c>
      <c r="Q103" s="12">
        <v>0</v>
      </c>
      <c r="R103" s="12" t="str">
        <f t="shared" si="15"/>
        <v>0</v>
      </c>
      <c r="S103" s="12">
        <v>57</v>
      </c>
      <c r="T103" s="12" t="str">
        <f t="shared" si="16"/>
        <v>20</v>
      </c>
      <c r="U103" s="12">
        <f t="shared" si="17"/>
        <v>20</v>
      </c>
    </row>
    <row r="104" spans="1:21" x14ac:dyDescent="0.25">
      <c r="A104" s="4" t="s">
        <v>465</v>
      </c>
      <c r="B104" s="4" t="s">
        <v>466</v>
      </c>
      <c r="C104" s="4" t="s">
        <v>467</v>
      </c>
      <c r="D104" s="5"/>
      <c r="E104" s="5"/>
      <c r="F104" s="5">
        <v>0</v>
      </c>
      <c r="G104" s="5">
        <f t="shared" ref="G104:G157" si="18">(D104*17)+(E104*10)+(F104*17)</f>
        <v>0</v>
      </c>
      <c r="H104" s="12">
        <f t="shared" si="10"/>
        <v>0</v>
      </c>
      <c r="I104" s="12">
        <v>0</v>
      </c>
      <c r="J104" s="12" t="str">
        <f t="shared" si="11"/>
        <v>0</v>
      </c>
      <c r="K104" s="12">
        <v>0</v>
      </c>
      <c r="L104" s="12">
        <f t="shared" si="12"/>
        <v>0</v>
      </c>
      <c r="M104" s="12">
        <v>0</v>
      </c>
      <c r="N104" s="12">
        <f t="shared" si="13"/>
        <v>0</v>
      </c>
      <c r="O104" s="12">
        <v>1</v>
      </c>
      <c r="P104" s="12">
        <f t="shared" si="14"/>
        <v>10</v>
      </c>
      <c r="Q104" s="12">
        <v>0</v>
      </c>
      <c r="R104" s="12" t="str">
        <f t="shared" si="15"/>
        <v>0</v>
      </c>
      <c r="S104" s="12">
        <v>50</v>
      </c>
      <c r="T104" s="12" t="str">
        <f t="shared" si="16"/>
        <v>10</v>
      </c>
      <c r="U104" s="12">
        <f t="shared" si="17"/>
        <v>20</v>
      </c>
    </row>
    <row r="105" spans="1:21" x14ac:dyDescent="0.25">
      <c r="A105" s="4" t="s">
        <v>468</v>
      </c>
      <c r="B105" s="4" t="s">
        <v>469</v>
      </c>
      <c r="C105" s="4" t="s">
        <v>470</v>
      </c>
      <c r="D105" s="5"/>
      <c r="E105" s="5"/>
      <c r="F105" s="5"/>
      <c r="G105" s="5">
        <f t="shared" si="18"/>
        <v>0</v>
      </c>
      <c r="H105" s="12">
        <f t="shared" si="10"/>
        <v>0</v>
      </c>
      <c r="I105" s="12">
        <v>0</v>
      </c>
      <c r="J105" s="12" t="str">
        <f t="shared" si="11"/>
        <v>0</v>
      </c>
      <c r="K105" s="12">
        <v>0</v>
      </c>
      <c r="L105" s="12">
        <f t="shared" si="12"/>
        <v>0</v>
      </c>
      <c r="M105" s="12">
        <v>0</v>
      </c>
      <c r="N105" s="12">
        <f t="shared" si="13"/>
        <v>0</v>
      </c>
      <c r="O105" s="12">
        <v>0</v>
      </c>
      <c r="P105" s="12">
        <f t="shared" si="14"/>
        <v>0</v>
      </c>
      <c r="Q105" s="12">
        <v>0</v>
      </c>
      <c r="R105" s="12" t="str">
        <f t="shared" si="15"/>
        <v>0</v>
      </c>
      <c r="S105" s="12">
        <v>51</v>
      </c>
      <c r="T105" s="12" t="str">
        <f t="shared" si="16"/>
        <v>20</v>
      </c>
      <c r="U105" s="12">
        <f t="shared" si="17"/>
        <v>20</v>
      </c>
    </row>
    <row r="106" spans="1:21" x14ac:dyDescent="0.25">
      <c r="A106" s="4" t="s">
        <v>279</v>
      </c>
      <c r="B106" s="4" t="s">
        <v>471</v>
      </c>
      <c r="C106" s="4" t="s">
        <v>472</v>
      </c>
      <c r="D106" s="5"/>
      <c r="E106" s="5"/>
      <c r="F106" s="5"/>
      <c r="G106" s="5">
        <f t="shared" si="18"/>
        <v>0</v>
      </c>
      <c r="H106" s="12">
        <f t="shared" si="10"/>
        <v>0</v>
      </c>
      <c r="I106" s="12">
        <v>0</v>
      </c>
      <c r="J106" s="12" t="str">
        <f t="shared" si="11"/>
        <v>0</v>
      </c>
      <c r="K106" s="12">
        <v>0</v>
      </c>
      <c r="L106" s="12">
        <f t="shared" si="12"/>
        <v>0</v>
      </c>
      <c r="M106" s="12">
        <v>2</v>
      </c>
      <c r="N106" s="12">
        <f t="shared" si="13"/>
        <v>10</v>
      </c>
      <c r="O106" s="12">
        <v>0</v>
      </c>
      <c r="P106" s="12">
        <f t="shared" si="14"/>
        <v>0</v>
      </c>
      <c r="Q106" s="12">
        <v>0</v>
      </c>
      <c r="R106" s="12" t="str">
        <f t="shared" si="15"/>
        <v>0</v>
      </c>
      <c r="S106" s="12">
        <v>43</v>
      </c>
      <c r="T106" s="12" t="str">
        <f t="shared" si="16"/>
        <v>10</v>
      </c>
      <c r="U106" s="12">
        <f t="shared" si="17"/>
        <v>20</v>
      </c>
    </row>
    <row r="107" spans="1:21" x14ac:dyDescent="0.25">
      <c r="A107" s="4" t="s">
        <v>473</v>
      </c>
      <c r="B107" s="4" t="s">
        <v>23</v>
      </c>
      <c r="C107" s="4" t="s">
        <v>474</v>
      </c>
      <c r="D107" s="5"/>
      <c r="E107" s="5"/>
      <c r="F107" s="5"/>
      <c r="G107" s="5">
        <f t="shared" si="18"/>
        <v>0</v>
      </c>
      <c r="H107" s="12">
        <f t="shared" si="10"/>
        <v>0</v>
      </c>
      <c r="I107" s="12">
        <v>0</v>
      </c>
      <c r="J107" s="12" t="str">
        <f t="shared" si="11"/>
        <v>0</v>
      </c>
      <c r="K107" s="12">
        <v>0</v>
      </c>
      <c r="L107" s="12">
        <f t="shared" si="12"/>
        <v>0</v>
      </c>
      <c r="M107" s="12">
        <v>0</v>
      </c>
      <c r="N107" s="12">
        <f t="shared" si="13"/>
        <v>0</v>
      </c>
      <c r="O107" s="12">
        <v>0</v>
      </c>
      <c r="P107" s="12">
        <f t="shared" si="14"/>
        <v>0</v>
      </c>
      <c r="Q107" s="12">
        <v>0</v>
      </c>
      <c r="R107" s="12" t="str">
        <f t="shared" si="15"/>
        <v>0</v>
      </c>
      <c r="S107" s="12">
        <v>54</v>
      </c>
      <c r="T107" s="12" t="str">
        <f t="shared" si="16"/>
        <v>20</v>
      </c>
      <c r="U107" s="12">
        <f t="shared" si="17"/>
        <v>20</v>
      </c>
    </row>
    <row r="108" spans="1:21" x14ac:dyDescent="0.25">
      <c r="A108" s="4" t="s">
        <v>475</v>
      </c>
      <c r="B108" s="4" t="s">
        <v>476</v>
      </c>
      <c r="C108" s="4" t="s">
        <v>477</v>
      </c>
      <c r="D108" s="5"/>
      <c r="E108" s="5"/>
      <c r="F108" s="5"/>
      <c r="G108" s="5">
        <f t="shared" si="18"/>
        <v>0</v>
      </c>
      <c r="H108" s="12">
        <f t="shared" si="10"/>
        <v>0</v>
      </c>
      <c r="I108" s="12">
        <v>0</v>
      </c>
      <c r="J108" s="12" t="str">
        <f t="shared" si="11"/>
        <v>0</v>
      </c>
      <c r="K108" s="12">
        <v>0</v>
      </c>
      <c r="L108" s="12">
        <f t="shared" si="12"/>
        <v>0</v>
      </c>
      <c r="M108" s="12">
        <v>0</v>
      </c>
      <c r="N108" s="12">
        <f t="shared" si="13"/>
        <v>0</v>
      </c>
      <c r="O108" s="12">
        <v>0</v>
      </c>
      <c r="P108" s="12">
        <f t="shared" si="14"/>
        <v>0</v>
      </c>
      <c r="Q108" s="12">
        <v>0</v>
      </c>
      <c r="R108" s="12" t="str">
        <f t="shared" si="15"/>
        <v>0</v>
      </c>
      <c r="S108" s="12">
        <v>60</v>
      </c>
      <c r="T108" s="12" t="str">
        <f t="shared" si="16"/>
        <v>20</v>
      </c>
      <c r="U108" s="12">
        <f t="shared" si="17"/>
        <v>20</v>
      </c>
    </row>
    <row r="109" spans="1:21" x14ac:dyDescent="0.25">
      <c r="A109" s="6" t="s">
        <v>478</v>
      </c>
      <c r="B109" s="4" t="s">
        <v>63</v>
      </c>
      <c r="C109" s="4" t="s">
        <v>479</v>
      </c>
      <c r="D109" s="5"/>
      <c r="E109" s="5"/>
      <c r="F109" s="5"/>
      <c r="G109" s="5">
        <f t="shared" si="18"/>
        <v>0</v>
      </c>
      <c r="H109" s="12">
        <f t="shared" si="10"/>
        <v>0</v>
      </c>
      <c r="I109" s="12">
        <v>0</v>
      </c>
      <c r="J109" s="12" t="str">
        <f t="shared" si="11"/>
        <v>0</v>
      </c>
      <c r="K109" s="12">
        <v>0</v>
      </c>
      <c r="L109" s="12">
        <f t="shared" si="12"/>
        <v>0</v>
      </c>
      <c r="M109" s="12">
        <v>2</v>
      </c>
      <c r="N109" s="12">
        <f t="shared" si="13"/>
        <v>10</v>
      </c>
      <c r="O109" s="12">
        <v>0</v>
      </c>
      <c r="P109" s="12">
        <f t="shared" si="14"/>
        <v>0</v>
      </c>
      <c r="Q109" s="12">
        <v>0</v>
      </c>
      <c r="R109" s="12" t="str">
        <f t="shared" si="15"/>
        <v>0</v>
      </c>
      <c r="S109" s="12">
        <v>40</v>
      </c>
      <c r="T109" s="12" t="str">
        <f t="shared" si="16"/>
        <v>10</v>
      </c>
      <c r="U109" s="12">
        <f t="shared" si="17"/>
        <v>20</v>
      </c>
    </row>
    <row r="110" spans="1:21" x14ac:dyDescent="0.25">
      <c r="A110" s="6" t="s">
        <v>480</v>
      </c>
      <c r="B110" s="4" t="s">
        <v>481</v>
      </c>
      <c r="C110" s="4" t="s">
        <v>482</v>
      </c>
      <c r="D110" s="5"/>
      <c r="E110" s="5"/>
      <c r="F110" s="5"/>
      <c r="G110" s="5">
        <f t="shared" si="18"/>
        <v>0</v>
      </c>
      <c r="H110" s="12">
        <f t="shared" si="10"/>
        <v>0</v>
      </c>
      <c r="I110" s="12">
        <v>0</v>
      </c>
      <c r="J110" s="12" t="str">
        <f t="shared" si="11"/>
        <v>0</v>
      </c>
      <c r="K110" s="12">
        <v>0</v>
      </c>
      <c r="L110" s="12">
        <f t="shared" si="12"/>
        <v>0</v>
      </c>
      <c r="M110" s="12">
        <v>2</v>
      </c>
      <c r="N110" s="12">
        <f t="shared" si="13"/>
        <v>10</v>
      </c>
      <c r="O110" s="12">
        <v>0</v>
      </c>
      <c r="P110" s="12">
        <f t="shared" si="14"/>
        <v>0</v>
      </c>
      <c r="Q110" s="12">
        <v>0</v>
      </c>
      <c r="R110" s="12" t="str">
        <f t="shared" si="15"/>
        <v>0</v>
      </c>
      <c r="S110" s="12">
        <v>33</v>
      </c>
      <c r="T110" s="12" t="str">
        <f t="shared" si="16"/>
        <v>10</v>
      </c>
      <c r="U110" s="12">
        <f t="shared" si="17"/>
        <v>20</v>
      </c>
    </row>
    <row r="111" spans="1:21" x14ac:dyDescent="0.25">
      <c r="A111" s="6" t="s">
        <v>483</v>
      </c>
      <c r="B111" s="4" t="s">
        <v>110</v>
      </c>
      <c r="C111" s="4" t="s">
        <v>484</v>
      </c>
      <c r="D111" s="5"/>
      <c r="E111" s="5"/>
      <c r="F111" s="5"/>
      <c r="G111" s="5">
        <f t="shared" si="18"/>
        <v>0</v>
      </c>
      <c r="H111" s="12">
        <f t="shared" si="10"/>
        <v>0</v>
      </c>
      <c r="I111" s="12">
        <v>0</v>
      </c>
      <c r="J111" s="12" t="str">
        <f t="shared" si="11"/>
        <v>0</v>
      </c>
      <c r="K111" s="12">
        <v>0</v>
      </c>
      <c r="L111" s="12">
        <f t="shared" si="12"/>
        <v>0</v>
      </c>
      <c r="M111" s="12">
        <v>2</v>
      </c>
      <c r="N111" s="12">
        <f t="shared" si="13"/>
        <v>10</v>
      </c>
      <c r="O111" s="12">
        <v>0</v>
      </c>
      <c r="P111" s="12">
        <f t="shared" si="14"/>
        <v>0</v>
      </c>
      <c r="Q111" s="12">
        <v>0</v>
      </c>
      <c r="R111" s="12" t="str">
        <f t="shared" si="15"/>
        <v>0</v>
      </c>
      <c r="S111" s="12">
        <v>32</v>
      </c>
      <c r="T111" s="12" t="str">
        <f t="shared" si="16"/>
        <v>10</v>
      </c>
      <c r="U111" s="12">
        <f t="shared" si="17"/>
        <v>20</v>
      </c>
    </row>
    <row r="112" spans="1:21" x14ac:dyDescent="0.25">
      <c r="A112" s="4" t="s">
        <v>485</v>
      </c>
      <c r="B112" s="4" t="s">
        <v>26</v>
      </c>
      <c r="C112" s="4" t="s">
        <v>486</v>
      </c>
      <c r="D112" s="5"/>
      <c r="E112" s="5"/>
      <c r="F112" s="5"/>
      <c r="G112" s="5">
        <f t="shared" si="18"/>
        <v>0</v>
      </c>
      <c r="H112" s="12">
        <f t="shared" si="10"/>
        <v>0</v>
      </c>
      <c r="I112" s="12">
        <v>0</v>
      </c>
      <c r="J112" s="12" t="str">
        <f t="shared" si="11"/>
        <v>0</v>
      </c>
      <c r="K112" s="12">
        <v>0</v>
      </c>
      <c r="L112" s="12">
        <f t="shared" si="12"/>
        <v>0</v>
      </c>
      <c r="M112" s="12">
        <v>2</v>
      </c>
      <c r="N112" s="12">
        <f t="shared" si="13"/>
        <v>10</v>
      </c>
      <c r="O112" s="12">
        <v>0</v>
      </c>
      <c r="P112" s="12">
        <f t="shared" si="14"/>
        <v>0</v>
      </c>
      <c r="Q112" s="12">
        <v>0</v>
      </c>
      <c r="R112" s="12" t="str">
        <f t="shared" si="15"/>
        <v>0</v>
      </c>
      <c r="S112" s="12">
        <v>44</v>
      </c>
      <c r="T112" s="12" t="str">
        <f t="shared" si="16"/>
        <v>10</v>
      </c>
      <c r="U112" s="12">
        <f t="shared" si="17"/>
        <v>20</v>
      </c>
    </row>
    <row r="113" spans="1:21" x14ac:dyDescent="0.25">
      <c r="A113" s="4" t="s">
        <v>487</v>
      </c>
      <c r="B113" s="4" t="s">
        <v>34</v>
      </c>
      <c r="C113" s="4" t="s">
        <v>488</v>
      </c>
      <c r="D113" s="5"/>
      <c r="E113" s="5"/>
      <c r="F113" s="5"/>
      <c r="G113" s="5">
        <f t="shared" si="18"/>
        <v>0</v>
      </c>
      <c r="H113" s="12">
        <f t="shared" si="10"/>
        <v>0</v>
      </c>
      <c r="I113" s="12">
        <v>0</v>
      </c>
      <c r="J113" s="12" t="str">
        <f t="shared" si="11"/>
        <v>0</v>
      </c>
      <c r="K113" s="12">
        <v>0</v>
      </c>
      <c r="L113" s="12">
        <f t="shared" si="12"/>
        <v>0</v>
      </c>
      <c r="M113" s="12">
        <v>0</v>
      </c>
      <c r="N113" s="12">
        <f t="shared" si="13"/>
        <v>0</v>
      </c>
      <c r="O113" s="12">
        <v>0</v>
      </c>
      <c r="P113" s="12">
        <f t="shared" si="14"/>
        <v>0</v>
      </c>
      <c r="Q113" s="12">
        <v>0</v>
      </c>
      <c r="R113" s="12" t="str">
        <f t="shared" si="15"/>
        <v>0</v>
      </c>
      <c r="S113" s="12">
        <v>60</v>
      </c>
      <c r="T113" s="12" t="str">
        <f t="shared" si="16"/>
        <v>20</v>
      </c>
      <c r="U113" s="12">
        <f t="shared" si="17"/>
        <v>20</v>
      </c>
    </row>
    <row r="114" spans="1:21" x14ac:dyDescent="0.25">
      <c r="A114" s="4" t="s">
        <v>489</v>
      </c>
      <c r="B114" s="4" t="s">
        <v>92</v>
      </c>
      <c r="C114" s="4" t="s">
        <v>490</v>
      </c>
      <c r="D114" s="5"/>
      <c r="E114" s="5"/>
      <c r="F114" s="5"/>
      <c r="G114" s="5">
        <f t="shared" si="18"/>
        <v>0</v>
      </c>
      <c r="H114" s="12">
        <f t="shared" si="10"/>
        <v>0</v>
      </c>
      <c r="I114" s="12">
        <v>0</v>
      </c>
      <c r="J114" s="12" t="str">
        <f t="shared" si="11"/>
        <v>0</v>
      </c>
      <c r="K114" s="12">
        <v>0</v>
      </c>
      <c r="L114" s="12">
        <f t="shared" si="12"/>
        <v>0</v>
      </c>
      <c r="M114" s="12">
        <v>0</v>
      </c>
      <c r="N114" s="12">
        <f t="shared" si="13"/>
        <v>0</v>
      </c>
      <c r="O114" s="12">
        <v>1</v>
      </c>
      <c r="P114" s="12">
        <f t="shared" si="14"/>
        <v>10</v>
      </c>
      <c r="Q114" s="12">
        <v>0</v>
      </c>
      <c r="R114" s="12" t="str">
        <f t="shared" si="15"/>
        <v>0</v>
      </c>
      <c r="S114" s="12">
        <v>44</v>
      </c>
      <c r="T114" s="12" t="str">
        <f t="shared" si="16"/>
        <v>10</v>
      </c>
      <c r="U114" s="12">
        <f t="shared" si="17"/>
        <v>20</v>
      </c>
    </row>
    <row r="115" spans="1:21" x14ac:dyDescent="0.25">
      <c r="A115" s="4" t="s">
        <v>491</v>
      </c>
      <c r="B115" s="4" t="s">
        <v>92</v>
      </c>
      <c r="C115" s="4" t="s">
        <v>492</v>
      </c>
      <c r="D115" s="5"/>
      <c r="E115" s="5"/>
      <c r="F115" s="5"/>
      <c r="G115" s="5">
        <f t="shared" si="18"/>
        <v>0</v>
      </c>
      <c r="H115" s="12">
        <f t="shared" si="10"/>
        <v>0</v>
      </c>
      <c r="I115" s="12">
        <v>0</v>
      </c>
      <c r="J115" s="12" t="str">
        <f t="shared" si="11"/>
        <v>0</v>
      </c>
      <c r="K115" s="12">
        <v>0</v>
      </c>
      <c r="L115" s="12">
        <f t="shared" si="12"/>
        <v>0</v>
      </c>
      <c r="M115" s="12">
        <v>2</v>
      </c>
      <c r="N115" s="12">
        <f t="shared" si="13"/>
        <v>10</v>
      </c>
      <c r="O115" s="12">
        <v>0</v>
      </c>
      <c r="P115" s="12">
        <f t="shared" si="14"/>
        <v>0</v>
      </c>
      <c r="Q115" s="12">
        <v>0</v>
      </c>
      <c r="R115" s="12" t="str">
        <f t="shared" si="15"/>
        <v>0</v>
      </c>
      <c r="S115" s="12">
        <v>45</v>
      </c>
      <c r="T115" s="12" t="str">
        <f t="shared" si="16"/>
        <v>10</v>
      </c>
      <c r="U115" s="12">
        <f t="shared" si="17"/>
        <v>20</v>
      </c>
    </row>
    <row r="116" spans="1:21" x14ac:dyDescent="0.25">
      <c r="A116" s="4" t="s">
        <v>493</v>
      </c>
      <c r="B116" s="4" t="s">
        <v>115</v>
      </c>
      <c r="C116" s="4" t="s">
        <v>494</v>
      </c>
      <c r="D116" s="5"/>
      <c r="E116" s="5"/>
      <c r="F116" s="5"/>
      <c r="G116" s="5">
        <f t="shared" si="18"/>
        <v>0</v>
      </c>
      <c r="H116" s="12">
        <f t="shared" si="10"/>
        <v>0</v>
      </c>
      <c r="I116" s="12">
        <v>0</v>
      </c>
      <c r="J116" s="12" t="str">
        <f t="shared" si="11"/>
        <v>0</v>
      </c>
      <c r="K116" s="12">
        <v>0</v>
      </c>
      <c r="L116" s="12">
        <f t="shared" si="12"/>
        <v>0</v>
      </c>
      <c r="M116" s="12">
        <v>0</v>
      </c>
      <c r="N116" s="12">
        <f t="shared" si="13"/>
        <v>0</v>
      </c>
      <c r="O116" s="12">
        <v>0</v>
      </c>
      <c r="P116" s="12">
        <f t="shared" si="14"/>
        <v>0</v>
      </c>
      <c r="Q116" s="12">
        <v>0</v>
      </c>
      <c r="R116" s="12" t="str">
        <f t="shared" si="15"/>
        <v>0</v>
      </c>
      <c r="S116" s="12">
        <v>53</v>
      </c>
      <c r="T116" s="12" t="str">
        <f t="shared" si="16"/>
        <v>20</v>
      </c>
      <c r="U116" s="12">
        <f t="shared" si="17"/>
        <v>20</v>
      </c>
    </row>
    <row r="117" spans="1:21" x14ac:dyDescent="0.25">
      <c r="A117" s="4" t="s">
        <v>495</v>
      </c>
      <c r="B117" s="4" t="s">
        <v>496</v>
      </c>
      <c r="C117" s="4" t="s">
        <v>497</v>
      </c>
      <c r="D117" s="5"/>
      <c r="E117" s="5"/>
      <c r="F117" s="5"/>
      <c r="G117" s="5">
        <f t="shared" si="18"/>
        <v>0</v>
      </c>
      <c r="H117" s="12">
        <f t="shared" si="10"/>
        <v>0</v>
      </c>
      <c r="I117" s="12">
        <v>0</v>
      </c>
      <c r="J117" s="12" t="str">
        <f t="shared" si="11"/>
        <v>0</v>
      </c>
      <c r="K117" s="12">
        <v>0</v>
      </c>
      <c r="L117" s="12">
        <f t="shared" si="12"/>
        <v>0</v>
      </c>
      <c r="M117" s="12">
        <v>0</v>
      </c>
      <c r="N117" s="12">
        <f t="shared" si="13"/>
        <v>0</v>
      </c>
      <c r="O117" s="12">
        <v>0</v>
      </c>
      <c r="P117" s="12">
        <f t="shared" si="14"/>
        <v>0</v>
      </c>
      <c r="Q117" s="12">
        <v>0</v>
      </c>
      <c r="R117" s="12" t="str">
        <f t="shared" si="15"/>
        <v>0</v>
      </c>
      <c r="S117" s="12">
        <v>60</v>
      </c>
      <c r="T117" s="12" t="str">
        <f t="shared" si="16"/>
        <v>20</v>
      </c>
      <c r="U117" s="12">
        <f t="shared" si="17"/>
        <v>20</v>
      </c>
    </row>
    <row r="118" spans="1:21" x14ac:dyDescent="0.25">
      <c r="A118" s="4" t="s">
        <v>498</v>
      </c>
      <c r="B118" s="4" t="s">
        <v>39</v>
      </c>
      <c r="C118" s="4" t="s">
        <v>499</v>
      </c>
      <c r="D118" s="5"/>
      <c r="E118" s="5"/>
      <c r="F118" s="5"/>
      <c r="G118" s="5">
        <f t="shared" si="18"/>
        <v>0</v>
      </c>
      <c r="H118" s="12">
        <f t="shared" si="10"/>
        <v>0</v>
      </c>
      <c r="I118" s="12">
        <v>0</v>
      </c>
      <c r="J118" s="12" t="str">
        <f t="shared" si="11"/>
        <v>0</v>
      </c>
      <c r="K118" s="12">
        <v>0</v>
      </c>
      <c r="L118" s="12">
        <f t="shared" si="12"/>
        <v>0</v>
      </c>
      <c r="M118" s="12">
        <v>0</v>
      </c>
      <c r="N118" s="12">
        <f t="shared" si="13"/>
        <v>0</v>
      </c>
      <c r="O118" s="12">
        <v>0</v>
      </c>
      <c r="P118" s="12">
        <f t="shared" si="14"/>
        <v>0</v>
      </c>
      <c r="Q118" s="12">
        <v>0</v>
      </c>
      <c r="R118" s="12" t="str">
        <f t="shared" si="15"/>
        <v>0</v>
      </c>
      <c r="S118" s="12">
        <v>54</v>
      </c>
      <c r="T118" s="12" t="str">
        <f t="shared" si="16"/>
        <v>20</v>
      </c>
      <c r="U118" s="12">
        <f t="shared" si="17"/>
        <v>20</v>
      </c>
    </row>
    <row r="119" spans="1:21" x14ac:dyDescent="0.25">
      <c r="A119" s="4" t="s">
        <v>500</v>
      </c>
      <c r="B119" s="4" t="s">
        <v>501</v>
      </c>
      <c r="C119" s="4" t="s">
        <v>502</v>
      </c>
      <c r="D119" s="5"/>
      <c r="E119" s="5"/>
      <c r="F119" s="5"/>
      <c r="G119" s="5">
        <f t="shared" si="18"/>
        <v>0</v>
      </c>
      <c r="H119" s="12">
        <f t="shared" si="10"/>
        <v>0</v>
      </c>
      <c r="I119" s="12">
        <v>0</v>
      </c>
      <c r="J119" s="12" t="str">
        <f t="shared" si="11"/>
        <v>0</v>
      </c>
      <c r="K119" s="12">
        <v>0</v>
      </c>
      <c r="L119" s="12">
        <f t="shared" si="12"/>
        <v>0</v>
      </c>
      <c r="M119" s="12">
        <v>2</v>
      </c>
      <c r="N119" s="12">
        <f t="shared" si="13"/>
        <v>10</v>
      </c>
      <c r="O119" s="12">
        <v>0</v>
      </c>
      <c r="P119" s="12">
        <f t="shared" si="14"/>
        <v>0</v>
      </c>
      <c r="Q119" s="12">
        <v>0</v>
      </c>
      <c r="R119" s="12" t="str">
        <f t="shared" si="15"/>
        <v>0</v>
      </c>
      <c r="S119" s="12">
        <v>25</v>
      </c>
      <c r="T119" s="12" t="str">
        <f t="shared" si="16"/>
        <v>10</v>
      </c>
      <c r="U119" s="12">
        <f t="shared" si="17"/>
        <v>20</v>
      </c>
    </row>
    <row r="120" spans="1:21" x14ac:dyDescent="0.25">
      <c r="A120" s="4" t="s">
        <v>503</v>
      </c>
      <c r="B120" s="4" t="s">
        <v>110</v>
      </c>
      <c r="C120" s="4" t="s">
        <v>504</v>
      </c>
      <c r="D120" s="5"/>
      <c r="E120" s="5"/>
      <c r="F120" s="5">
        <v>0</v>
      </c>
      <c r="G120" s="5">
        <f t="shared" si="18"/>
        <v>0</v>
      </c>
      <c r="H120" s="12">
        <f t="shared" si="10"/>
        <v>0</v>
      </c>
      <c r="I120" s="12">
        <v>0</v>
      </c>
      <c r="J120" s="12" t="str">
        <f t="shared" si="11"/>
        <v>0</v>
      </c>
      <c r="K120" s="12">
        <v>0</v>
      </c>
      <c r="L120" s="12">
        <f t="shared" si="12"/>
        <v>0</v>
      </c>
      <c r="M120" s="12">
        <v>0</v>
      </c>
      <c r="N120" s="12">
        <f t="shared" si="13"/>
        <v>0</v>
      </c>
      <c r="O120" s="12">
        <v>0</v>
      </c>
      <c r="P120" s="12">
        <f t="shared" si="14"/>
        <v>0</v>
      </c>
      <c r="Q120" s="12">
        <v>0</v>
      </c>
      <c r="R120" s="12" t="str">
        <f t="shared" si="15"/>
        <v>0</v>
      </c>
      <c r="S120" s="12">
        <v>59</v>
      </c>
      <c r="T120" s="12" t="str">
        <f t="shared" si="16"/>
        <v>20</v>
      </c>
      <c r="U120" s="12">
        <f t="shared" si="17"/>
        <v>20</v>
      </c>
    </row>
    <row r="121" spans="1:21" x14ac:dyDescent="0.25">
      <c r="A121" s="4" t="s">
        <v>505</v>
      </c>
      <c r="B121" s="4" t="s">
        <v>92</v>
      </c>
      <c r="C121" s="4" t="s">
        <v>506</v>
      </c>
      <c r="D121" s="5"/>
      <c r="E121" s="5"/>
      <c r="F121" s="5"/>
      <c r="G121" s="5">
        <f t="shared" si="18"/>
        <v>0</v>
      </c>
      <c r="H121" s="12">
        <f t="shared" si="10"/>
        <v>0</v>
      </c>
      <c r="I121" s="12">
        <v>0</v>
      </c>
      <c r="J121" s="12" t="str">
        <f t="shared" si="11"/>
        <v>0</v>
      </c>
      <c r="K121" s="12">
        <v>0</v>
      </c>
      <c r="L121" s="12">
        <f t="shared" si="12"/>
        <v>0</v>
      </c>
      <c r="M121" s="12">
        <v>0</v>
      </c>
      <c r="N121" s="12">
        <f t="shared" si="13"/>
        <v>0</v>
      </c>
      <c r="O121" s="12">
        <v>0</v>
      </c>
      <c r="P121" s="12">
        <f t="shared" si="14"/>
        <v>0</v>
      </c>
      <c r="Q121" s="12">
        <v>0</v>
      </c>
      <c r="R121" s="12" t="str">
        <f t="shared" si="15"/>
        <v>0</v>
      </c>
      <c r="S121" s="12">
        <v>61</v>
      </c>
      <c r="T121" s="12" t="str">
        <f t="shared" si="16"/>
        <v>20</v>
      </c>
      <c r="U121" s="12">
        <f t="shared" si="17"/>
        <v>20</v>
      </c>
    </row>
    <row r="122" spans="1:21" x14ac:dyDescent="0.25">
      <c r="A122" s="4" t="s">
        <v>507</v>
      </c>
      <c r="B122" s="4" t="s">
        <v>20</v>
      </c>
      <c r="C122" s="4" t="s">
        <v>508</v>
      </c>
      <c r="D122" s="5"/>
      <c r="E122" s="5"/>
      <c r="F122" s="5"/>
      <c r="G122" s="5">
        <f t="shared" si="18"/>
        <v>0</v>
      </c>
      <c r="H122" s="12">
        <f t="shared" si="10"/>
        <v>0</v>
      </c>
      <c r="I122" s="12">
        <v>0</v>
      </c>
      <c r="J122" s="12" t="str">
        <f t="shared" si="11"/>
        <v>0</v>
      </c>
      <c r="K122" s="12">
        <v>0</v>
      </c>
      <c r="L122" s="12">
        <f t="shared" si="12"/>
        <v>0</v>
      </c>
      <c r="M122" s="12">
        <v>0</v>
      </c>
      <c r="N122" s="12">
        <f t="shared" si="13"/>
        <v>0</v>
      </c>
      <c r="O122" s="12">
        <v>0</v>
      </c>
      <c r="P122" s="12">
        <f t="shared" si="14"/>
        <v>0</v>
      </c>
      <c r="Q122" s="12">
        <v>0</v>
      </c>
      <c r="R122" s="12" t="str">
        <f t="shared" si="15"/>
        <v>0</v>
      </c>
      <c r="S122" s="12">
        <v>52</v>
      </c>
      <c r="T122" s="12" t="str">
        <f t="shared" si="16"/>
        <v>20</v>
      </c>
      <c r="U122" s="12">
        <f t="shared" si="17"/>
        <v>20</v>
      </c>
    </row>
    <row r="123" spans="1:21" x14ac:dyDescent="0.25">
      <c r="A123" s="4" t="s">
        <v>509</v>
      </c>
      <c r="B123" s="4" t="s">
        <v>510</v>
      </c>
      <c r="C123" s="4" t="s">
        <v>511</v>
      </c>
      <c r="D123" s="5"/>
      <c r="E123" s="5"/>
      <c r="F123" s="5"/>
      <c r="G123" s="5">
        <f t="shared" si="18"/>
        <v>0</v>
      </c>
      <c r="H123" s="12">
        <f t="shared" si="10"/>
        <v>0</v>
      </c>
      <c r="I123" s="12">
        <v>0</v>
      </c>
      <c r="J123" s="12" t="str">
        <f t="shared" si="11"/>
        <v>0</v>
      </c>
      <c r="K123" s="12">
        <v>0</v>
      </c>
      <c r="L123" s="12">
        <f t="shared" si="12"/>
        <v>0</v>
      </c>
      <c r="M123" s="12">
        <v>2</v>
      </c>
      <c r="N123" s="12">
        <f t="shared" si="13"/>
        <v>10</v>
      </c>
      <c r="O123" s="12">
        <v>0</v>
      </c>
      <c r="P123" s="12">
        <f t="shared" si="14"/>
        <v>0</v>
      </c>
      <c r="Q123" s="12">
        <v>0</v>
      </c>
      <c r="R123" s="12" t="str">
        <f t="shared" si="15"/>
        <v>0</v>
      </c>
      <c r="S123" s="12">
        <v>35</v>
      </c>
      <c r="T123" s="12" t="str">
        <f t="shared" si="16"/>
        <v>10</v>
      </c>
      <c r="U123" s="12">
        <f t="shared" si="17"/>
        <v>20</v>
      </c>
    </row>
    <row r="124" spans="1:21" x14ac:dyDescent="0.25">
      <c r="A124" s="4" t="s">
        <v>512</v>
      </c>
      <c r="B124" s="4" t="s">
        <v>110</v>
      </c>
      <c r="C124" s="4" t="s">
        <v>513</v>
      </c>
      <c r="D124" s="5"/>
      <c r="E124" s="5"/>
      <c r="F124" s="5"/>
      <c r="G124" s="5">
        <f t="shared" si="18"/>
        <v>0</v>
      </c>
      <c r="H124" s="12">
        <f t="shared" si="10"/>
        <v>0</v>
      </c>
      <c r="I124" s="12">
        <v>0</v>
      </c>
      <c r="J124" s="12" t="str">
        <f t="shared" si="11"/>
        <v>0</v>
      </c>
      <c r="K124" s="12">
        <v>0</v>
      </c>
      <c r="L124" s="12">
        <f t="shared" si="12"/>
        <v>0</v>
      </c>
      <c r="M124" s="12">
        <v>2</v>
      </c>
      <c r="N124" s="12">
        <f t="shared" si="13"/>
        <v>10</v>
      </c>
      <c r="O124" s="12">
        <v>0</v>
      </c>
      <c r="P124" s="12">
        <f t="shared" si="14"/>
        <v>0</v>
      </c>
      <c r="Q124" s="12">
        <v>0</v>
      </c>
      <c r="R124" s="12" t="str">
        <f t="shared" si="15"/>
        <v>0</v>
      </c>
      <c r="S124" s="12">
        <v>23</v>
      </c>
      <c r="T124" s="12" t="str">
        <f t="shared" si="16"/>
        <v>10</v>
      </c>
      <c r="U124" s="12">
        <f t="shared" si="17"/>
        <v>20</v>
      </c>
    </row>
    <row r="125" spans="1:21" x14ac:dyDescent="0.25">
      <c r="A125" s="4" t="s">
        <v>514</v>
      </c>
      <c r="B125" s="4" t="s">
        <v>23</v>
      </c>
      <c r="C125" s="4" t="s">
        <v>515</v>
      </c>
      <c r="D125" s="5">
        <v>0</v>
      </c>
      <c r="E125" s="5">
        <v>0</v>
      </c>
      <c r="F125" s="5"/>
      <c r="G125" s="5">
        <f t="shared" si="18"/>
        <v>0</v>
      </c>
      <c r="H125" s="12">
        <f t="shared" si="10"/>
        <v>0</v>
      </c>
      <c r="I125" s="12">
        <v>0</v>
      </c>
      <c r="J125" s="12" t="str">
        <f t="shared" si="11"/>
        <v>0</v>
      </c>
      <c r="K125" s="12">
        <v>0</v>
      </c>
      <c r="L125" s="12">
        <f t="shared" si="12"/>
        <v>0</v>
      </c>
      <c r="M125" s="12">
        <v>0</v>
      </c>
      <c r="N125" s="12">
        <f t="shared" si="13"/>
        <v>0</v>
      </c>
      <c r="O125" s="12">
        <v>1</v>
      </c>
      <c r="P125" s="12">
        <f t="shared" si="14"/>
        <v>10</v>
      </c>
      <c r="Q125" s="12">
        <v>0</v>
      </c>
      <c r="R125" s="12" t="str">
        <f t="shared" si="15"/>
        <v>0</v>
      </c>
      <c r="S125" s="12">
        <v>50</v>
      </c>
      <c r="T125" s="12" t="str">
        <f t="shared" si="16"/>
        <v>10</v>
      </c>
      <c r="U125" s="12">
        <f t="shared" si="17"/>
        <v>20</v>
      </c>
    </row>
    <row r="126" spans="1:21" x14ac:dyDescent="0.25">
      <c r="A126" s="4" t="s">
        <v>516</v>
      </c>
      <c r="B126" s="4" t="s">
        <v>517</v>
      </c>
      <c r="C126" s="4" t="s">
        <v>518</v>
      </c>
      <c r="D126" s="5"/>
      <c r="E126" s="5"/>
      <c r="F126" s="5"/>
      <c r="G126" s="5">
        <f t="shared" si="18"/>
        <v>0</v>
      </c>
      <c r="H126" s="12">
        <f t="shared" si="10"/>
        <v>0</v>
      </c>
      <c r="I126" s="12">
        <v>0</v>
      </c>
      <c r="J126" s="12" t="str">
        <f t="shared" si="11"/>
        <v>0</v>
      </c>
      <c r="K126" s="12">
        <v>0</v>
      </c>
      <c r="L126" s="12">
        <f t="shared" si="12"/>
        <v>0</v>
      </c>
      <c r="M126" s="12">
        <v>0</v>
      </c>
      <c r="N126" s="12">
        <f t="shared" si="13"/>
        <v>0</v>
      </c>
      <c r="O126" s="12">
        <v>1</v>
      </c>
      <c r="P126" s="12">
        <f t="shared" si="14"/>
        <v>10</v>
      </c>
      <c r="Q126" s="12">
        <v>0</v>
      </c>
      <c r="R126" s="12" t="str">
        <f t="shared" si="15"/>
        <v>0</v>
      </c>
      <c r="S126" s="12">
        <v>40</v>
      </c>
      <c r="T126" s="12" t="str">
        <f t="shared" si="16"/>
        <v>10</v>
      </c>
      <c r="U126" s="12">
        <f t="shared" si="17"/>
        <v>20</v>
      </c>
    </row>
    <row r="127" spans="1:21" x14ac:dyDescent="0.25">
      <c r="A127" s="4" t="s">
        <v>519</v>
      </c>
      <c r="B127" s="4" t="s">
        <v>115</v>
      </c>
      <c r="C127" s="4" t="s">
        <v>520</v>
      </c>
      <c r="D127" s="5"/>
      <c r="E127" s="5"/>
      <c r="F127" s="5"/>
      <c r="G127" s="5">
        <f t="shared" si="18"/>
        <v>0</v>
      </c>
      <c r="H127" s="12">
        <f t="shared" si="10"/>
        <v>0</v>
      </c>
      <c r="I127" s="12">
        <v>0</v>
      </c>
      <c r="J127" s="12" t="str">
        <f t="shared" si="11"/>
        <v>0</v>
      </c>
      <c r="K127" s="12">
        <v>0</v>
      </c>
      <c r="L127" s="12">
        <f t="shared" si="12"/>
        <v>0</v>
      </c>
      <c r="M127" s="12">
        <v>0</v>
      </c>
      <c r="N127" s="12">
        <f t="shared" si="13"/>
        <v>0</v>
      </c>
      <c r="O127" s="12">
        <v>0</v>
      </c>
      <c r="P127" s="12">
        <f t="shared" si="14"/>
        <v>0</v>
      </c>
      <c r="Q127" s="12">
        <v>0</v>
      </c>
      <c r="R127" s="12" t="str">
        <f t="shared" si="15"/>
        <v>0</v>
      </c>
      <c r="S127" s="12">
        <v>58</v>
      </c>
      <c r="T127" s="12" t="str">
        <f t="shared" si="16"/>
        <v>20</v>
      </c>
      <c r="U127" s="12">
        <f t="shared" si="17"/>
        <v>20</v>
      </c>
    </row>
    <row r="128" spans="1:21" x14ac:dyDescent="0.25">
      <c r="A128" s="4" t="s">
        <v>521</v>
      </c>
      <c r="B128" s="4" t="s">
        <v>26</v>
      </c>
      <c r="C128" s="4" t="s">
        <v>522</v>
      </c>
      <c r="D128" s="5"/>
      <c r="E128" s="5"/>
      <c r="F128" s="5"/>
      <c r="G128" s="5">
        <f t="shared" si="18"/>
        <v>0</v>
      </c>
      <c r="H128" s="12">
        <f t="shared" si="10"/>
        <v>0</v>
      </c>
      <c r="I128" s="12">
        <v>0</v>
      </c>
      <c r="J128" s="12" t="str">
        <f t="shared" si="11"/>
        <v>0</v>
      </c>
      <c r="K128" s="12">
        <v>0</v>
      </c>
      <c r="L128" s="12">
        <f t="shared" si="12"/>
        <v>0</v>
      </c>
      <c r="M128" s="12">
        <v>1</v>
      </c>
      <c r="N128" s="12">
        <f t="shared" si="13"/>
        <v>5</v>
      </c>
      <c r="O128" s="12">
        <v>0</v>
      </c>
      <c r="P128" s="12">
        <f t="shared" si="14"/>
        <v>0</v>
      </c>
      <c r="Q128" s="12">
        <v>0</v>
      </c>
      <c r="R128" s="12" t="str">
        <f t="shared" si="15"/>
        <v>0</v>
      </c>
      <c r="S128" s="12">
        <v>38</v>
      </c>
      <c r="T128" s="12" t="str">
        <f t="shared" si="16"/>
        <v>10</v>
      </c>
      <c r="U128" s="12">
        <f t="shared" si="17"/>
        <v>15</v>
      </c>
    </row>
    <row r="129" spans="1:21" x14ac:dyDescent="0.25">
      <c r="A129" s="4" t="s">
        <v>523</v>
      </c>
      <c r="B129" s="4" t="s">
        <v>39</v>
      </c>
      <c r="C129" s="4" t="s">
        <v>524</v>
      </c>
      <c r="D129" s="5"/>
      <c r="E129" s="5"/>
      <c r="F129" s="5"/>
      <c r="G129" s="5">
        <f t="shared" si="18"/>
        <v>0</v>
      </c>
      <c r="H129" s="12">
        <f t="shared" si="10"/>
        <v>0</v>
      </c>
      <c r="I129" s="12">
        <v>0</v>
      </c>
      <c r="J129" s="12" t="str">
        <f t="shared" si="11"/>
        <v>0</v>
      </c>
      <c r="K129" s="12">
        <v>0</v>
      </c>
      <c r="L129" s="12">
        <f t="shared" si="12"/>
        <v>0</v>
      </c>
      <c r="M129" s="12">
        <v>1</v>
      </c>
      <c r="N129" s="12">
        <f t="shared" si="13"/>
        <v>5</v>
      </c>
      <c r="O129" s="12">
        <v>0</v>
      </c>
      <c r="P129" s="12">
        <f t="shared" si="14"/>
        <v>0</v>
      </c>
      <c r="Q129" s="12">
        <v>0</v>
      </c>
      <c r="R129" s="12" t="str">
        <f t="shared" si="15"/>
        <v>0</v>
      </c>
      <c r="S129" s="12">
        <v>37</v>
      </c>
      <c r="T129" s="12" t="str">
        <f t="shared" si="16"/>
        <v>10</v>
      </c>
      <c r="U129" s="12">
        <f t="shared" si="17"/>
        <v>15</v>
      </c>
    </row>
    <row r="130" spans="1:21" x14ac:dyDescent="0.25">
      <c r="A130" s="4" t="s">
        <v>525</v>
      </c>
      <c r="B130" s="4" t="s">
        <v>34</v>
      </c>
      <c r="C130" s="4" t="s">
        <v>526</v>
      </c>
      <c r="D130" s="5"/>
      <c r="E130" s="5"/>
      <c r="F130" s="5"/>
      <c r="G130" s="5">
        <f t="shared" si="18"/>
        <v>0</v>
      </c>
      <c r="H130" s="12">
        <f t="shared" si="10"/>
        <v>0</v>
      </c>
      <c r="I130" s="12">
        <v>0</v>
      </c>
      <c r="J130" s="12" t="str">
        <f t="shared" si="11"/>
        <v>0</v>
      </c>
      <c r="K130" s="12">
        <v>0</v>
      </c>
      <c r="L130" s="12">
        <f t="shared" si="12"/>
        <v>0</v>
      </c>
      <c r="M130" s="12">
        <v>1</v>
      </c>
      <c r="N130" s="12">
        <f t="shared" si="13"/>
        <v>5</v>
      </c>
      <c r="O130" s="12">
        <v>0</v>
      </c>
      <c r="P130" s="12">
        <f t="shared" si="14"/>
        <v>0</v>
      </c>
      <c r="Q130" s="12">
        <v>0</v>
      </c>
      <c r="R130" s="12" t="str">
        <f t="shared" si="15"/>
        <v>0</v>
      </c>
      <c r="S130" s="12">
        <v>49</v>
      </c>
      <c r="T130" s="12" t="str">
        <f t="shared" si="16"/>
        <v>10</v>
      </c>
      <c r="U130" s="12">
        <f t="shared" si="17"/>
        <v>15</v>
      </c>
    </row>
    <row r="131" spans="1:21" x14ac:dyDescent="0.25">
      <c r="A131" s="6" t="s">
        <v>527</v>
      </c>
      <c r="B131" s="4" t="s">
        <v>78</v>
      </c>
      <c r="C131" s="4" t="s">
        <v>528</v>
      </c>
      <c r="D131" s="5"/>
      <c r="E131" s="5"/>
      <c r="F131" s="5">
        <v>0</v>
      </c>
      <c r="G131" s="5">
        <f t="shared" si="18"/>
        <v>0</v>
      </c>
      <c r="H131" s="12">
        <f t="shared" si="10"/>
        <v>0</v>
      </c>
      <c r="I131" s="12">
        <v>0</v>
      </c>
      <c r="J131" s="12" t="str">
        <f t="shared" si="11"/>
        <v>0</v>
      </c>
      <c r="K131" s="12">
        <v>0</v>
      </c>
      <c r="L131" s="12">
        <f t="shared" si="12"/>
        <v>0</v>
      </c>
      <c r="M131" s="12">
        <v>1</v>
      </c>
      <c r="N131" s="12">
        <f t="shared" si="13"/>
        <v>5</v>
      </c>
      <c r="O131" s="12">
        <v>0</v>
      </c>
      <c r="P131" s="12">
        <f t="shared" si="14"/>
        <v>0</v>
      </c>
      <c r="Q131" s="12">
        <v>0</v>
      </c>
      <c r="R131" s="12" t="str">
        <f t="shared" si="15"/>
        <v>0</v>
      </c>
      <c r="S131" s="12">
        <v>38</v>
      </c>
      <c r="T131" s="12" t="str">
        <f t="shared" si="16"/>
        <v>10</v>
      </c>
      <c r="U131" s="12">
        <f t="shared" si="17"/>
        <v>15</v>
      </c>
    </row>
    <row r="132" spans="1:21" x14ac:dyDescent="0.25">
      <c r="A132" s="6" t="s">
        <v>529</v>
      </c>
      <c r="B132" s="4" t="s">
        <v>439</v>
      </c>
      <c r="C132" s="4" t="s">
        <v>530</v>
      </c>
      <c r="D132" s="5"/>
      <c r="E132" s="5"/>
      <c r="F132" s="5"/>
      <c r="G132" s="5">
        <f t="shared" si="18"/>
        <v>0</v>
      </c>
      <c r="H132" s="12">
        <f t="shared" ref="H132:H157" si="19">G132</f>
        <v>0</v>
      </c>
      <c r="I132" s="12">
        <v>0</v>
      </c>
      <c r="J132" s="12" t="str">
        <f t="shared" ref="J132:J157" si="20">IF(I132=4,"30",IF(I132=5,"40",IF(I132=6,"50",IF(I132=7,"60",IF(I132=8,"70",IF(I132=9,"80",IF(I132=10,"90",IF(I132=11,"100",IF(I132=12,"110","0")))))))))</f>
        <v>0</v>
      </c>
      <c r="K132" s="12">
        <v>0</v>
      </c>
      <c r="L132" s="12">
        <f t="shared" ref="L132:L157" si="21">K132*5</f>
        <v>0</v>
      </c>
      <c r="M132" s="12">
        <v>1</v>
      </c>
      <c r="N132" s="12">
        <f t="shared" ref="N132:N157" si="22">IF(M132&gt;=2,M132*10-10,M132*5)</f>
        <v>5</v>
      </c>
      <c r="O132" s="12">
        <v>0</v>
      </c>
      <c r="P132" s="12">
        <f t="shared" ref="P132:P157" si="23">O132*10</f>
        <v>0</v>
      </c>
      <c r="Q132" s="12">
        <v>0</v>
      </c>
      <c r="R132" s="12" t="str">
        <f t="shared" ref="R132:R157" si="24">IF(Q132&gt;69,"17",IF(Q132&gt;66,"15",IF(Q132&gt;59,"12",IF(Q132&gt;49,"10","0"))))</f>
        <v>0</v>
      </c>
      <c r="S132" s="12">
        <v>41</v>
      </c>
      <c r="T132" s="12" t="str">
        <f t="shared" ref="T132:T157" si="25">IF(S132&gt;50,"20",IF(S132&gt;1,"10","0"))</f>
        <v>10</v>
      </c>
      <c r="U132" s="12">
        <f t="shared" ref="U132:U157" si="26">H132++J132+L132+N132+P132+R132+T132</f>
        <v>15</v>
      </c>
    </row>
    <row r="133" spans="1:21" x14ac:dyDescent="0.25">
      <c r="A133" s="4" t="s">
        <v>531</v>
      </c>
      <c r="B133" s="4" t="s">
        <v>328</v>
      </c>
      <c r="C133" s="4" t="s">
        <v>532</v>
      </c>
      <c r="D133" s="5"/>
      <c r="E133" s="5"/>
      <c r="F133" s="5"/>
      <c r="G133" s="5">
        <f t="shared" si="18"/>
        <v>0</v>
      </c>
      <c r="H133" s="12">
        <f t="shared" si="19"/>
        <v>0</v>
      </c>
      <c r="I133" s="12">
        <v>0</v>
      </c>
      <c r="J133" s="12" t="str">
        <f t="shared" si="20"/>
        <v>0</v>
      </c>
      <c r="K133" s="12">
        <v>0</v>
      </c>
      <c r="L133" s="12">
        <f t="shared" si="21"/>
        <v>0</v>
      </c>
      <c r="M133" s="12">
        <v>1</v>
      </c>
      <c r="N133" s="12">
        <f t="shared" si="22"/>
        <v>5</v>
      </c>
      <c r="O133" s="12">
        <v>0</v>
      </c>
      <c r="P133" s="12">
        <f t="shared" si="23"/>
        <v>0</v>
      </c>
      <c r="Q133" s="12">
        <v>0</v>
      </c>
      <c r="R133" s="12" t="str">
        <f t="shared" si="24"/>
        <v>0</v>
      </c>
      <c r="S133" s="12">
        <v>49</v>
      </c>
      <c r="T133" s="12" t="str">
        <f t="shared" si="25"/>
        <v>10</v>
      </c>
      <c r="U133" s="12">
        <f t="shared" si="26"/>
        <v>15</v>
      </c>
    </row>
    <row r="134" spans="1:21" x14ac:dyDescent="0.25">
      <c r="A134" s="4" t="s">
        <v>533</v>
      </c>
      <c r="B134" s="4" t="s">
        <v>20</v>
      </c>
      <c r="C134" s="4" t="s">
        <v>534</v>
      </c>
      <c r="D134" s="5"/>
      <c r="E134" s="5"/>
      <c r="F134" s="5"/>
      <c r="G134" s="5">
        <f t="shared" si="18"/>
        <v>0</v>
      </c>
      <c r="H134" s="12">
        <f t="shared" si="19"/>
        <v>0</v>
      </c>
      <c r="I134" s="12">
        <v>0</v>
      </c>
      <c r="J134" s="12" t="str">
        <f t="shared" si="20"/>
        <v>0</v>
      </c>
      <c r="K134" s="12">
        <v>0</v>
      </c>
      <c r="L134" s="12">
        <f t="shared" si="21"/>
        <v>0</v>
      </c>
      <c r="M134" s="12">
        <v>1</v>
      </c>
      <c r="N134" s="12">
        <f t="shared" si="22"/>
        <v>5</v>
      </c>
      <c r="O134" s="12">
        <v>0</v>
      </c>
      <c r="P134" s="12">
        <f t="shared" si="23"/>
        <v>0</v>
      </c>
      <c r="Q134" s="12">
        <v>0</v>
      </c>
      <c r="R134" s="12" t="str">
        <f t="shared" si="24"/>
        <v>0</v>
      </c>
      <c r="S134" s="12">
        <v>47</v>
      </c>
      <c r="T134" s="12" t="str">
        <f t="shared" si="25"/>
        <v>10</v>
      </c>
      <c r="U134" s="12">
        <f t="shared" si="26"/>
        <v>15</v>
      </c>
    </row>
    <row r="135" spans="1:21" x14ac:dyDescent="0.25">
      <c r="A135" s="4" t="s">
        <v>535</v>
      </c>
      <c r="B135" s="4" t="s">
        <v>23</v>
      </c>
      <c r="C135" s="4" t="s">
        <v>536</v>
      </c>
      <c r="D135" s="5"/>
      <c r="E135" s="5"/>
      <c r="F135" s="5"/>
      <c r="G135" s="5">
        <f t="shared" si="18"/>
        <v>0</v>
      </c>
      <c r="H135" s="12">
        <f t="shared" si="19"/>
        <v>0</v>
      </c>
      <c r="I135" s="12">
        <v>0</v>
      </c>
      <c r="J135" s="12" t="str">
        <f t="shared" si="20"/>
        <v>0</v>
      </c>
      <c r="K135" s="12">
        <v>0</v>
      </c>
      <c r="L135" s="12">
        <f t="shared" si="21"/>
        <v>0</v>
      </c>
      <c r="M135" s="12">
        <v>1</v>
      </c>
      <c r="N135" s="12">
        <f t="shared" si="22"/>
        <v>5</v>
      </c>
      <c r="O135" s="12">
        <v>0</v>
      </c>
      <c r="P135" s="12">
        <f t="shared" si="23"/>
        <v>0</v>
      </c>
      <c r="Q135" s="12">
        <v>0</v>
      </c>
      <c r="R135" s="12" t="str">
        <f t="shared" si="24"/>
        <v>0</v>
      </c>
      <c r="S135" s="12">
        <v>46</v>
      </c>
      <c r="T135" s="12" t="str">
        <f t="shared" si="25"/>
        <v>10</v>
      </c>
      <c r="U135" s="12">
        <f t="shared" si="26"/>
        <v>15</v>
      </c>
    </row>
    <row r="136" spans="1:21" x14ac:dyDescent="0.25">
      <c r="A136" s="4" t="s">
        <v>537</v>
      </c>
      <c r="B136" s="4" t="s">
        <v>205</v>
      </c>
      <c r="C136" s="4" t="s">
        <v>538</v>
      </c>
      <c r="D136" s="5"/>
      <c r="E136" s="5"/>
      <c r="F136" s="5"/>
      <c r="G136" s="5">
        <f t="shared" si="18"/>
        <v>0</v>
      </c>
      <c r="H136" s="12">
        <f t="shared" si="19"/>
        <v>0</v>
      </c>
      <c r="I136" s="12">
        <v>0</v>
      </c>
      <c r="J136" s="12" t="str">
        <f t="shared" si="20"/>
        <v>0</v>
      </c>
      <c r="K136" s="12">
        <v>0</v>
      </c>
      <c r="L136" s="12">
        <f t="shared" si="21"/>
        <v>0</v>
      </c>
      <c r="M136" s="12">
        <v>1</v>
      </c>
      <c r="N136" s="12">
        <f t="shared" si="22"/>
        <v>5</v>
      </c>
      <c r="O136" s="12">
        <v>0</v>
      </c>
      <c r="P136" s="12">
        <f t="shared" si="23"/>
        <v>0</v>
      </c>
      <c r="Q136" s="12">
        <v>0</v>
      </c>
      <c r="R136" s="12" t="str">
        <f t="shared" si="24"/>
        <v>0</v>
      </c>
      <c r="S136" s="12">
        <v>33</v>
      </c>
      <c r="T136" s="12" t="str">
        <f t="shared" si="25"/>
        <v>10</v>
      </c>
      <c r="U136" s="12">
        <f t="shared" si="26"/>
        <v>15</v>
      </c>
    </row>
    <row r="137" spans="1:21" x14ac:dyDescent="0.25">
      <c r="A137" s="4" t="s">
        <v>539</v>
      </c>
      <c r="B137" s="4" t="s">
        <v>75</v>
      </c>
      <c r="C137" s="4" t="s">
        <v>540</v>
      </c>
      <c r="D137" s="5"/>
      <c r="E137" s="5"/>
      <c r="F137" s="5"/>
      <c r="G137" s="5">
        <f t="shared" si="18"/>
        <v>0</v>
      </c>
      <c r="H137" s="12">
        <f t="shared" si="19"/>
        <v>0</v>
      </c>
      <c r="I137" s="12">
        <v>0</v>
      </c>
      <c r="J137" s="12" t="str">
        <f t="shared" si="20"/>
        <v>0</v>
      </c>
      <c r="K137" s="12">
        <v>0</v>
      </c>
      <c r="L137" s="12">
        <f t="shared" si="21"/>
        <v>0</v>
      </c>
      <c r="M137" s="12">
        <v>1</v>
      </c>
      <c r="N137" s="12">
        <f t="shared" si="22"/>
        <v>5</v>
      </c>
      <c r="O137" s="12">
        <v>0</v>
      </c>
      <c r="P137" s="12">
        <f t="shared" si="23"/>
        <v>0</v>
      </c>
      <c r="Q137" s="12">
        <v>0</v>
      </c>
      <c r="R137" s="12" t="str">
        <f t="shared" si="24"/>
        <v>0</v>
      </c>
      <c r="S137" s="12">
        <v>43</v>
      </c>
      <c r="T137" s="12" t="str">
        <f t="shared" si="25"/>
        <v>10</v>
      </c>
      <c r="U137" s="12">
        <f t="shared" si="26"/>
        <v>15</v>
      </c>
    </row>
    <row r="138" spans="1:21" x14ac:dyDescent="0.25">
      <c r="A138" s="4" t="s">
        <v>541</v>
      </c>
      <c r="B138" s="4" t="s">
        <v>86</v>
      </c>
      <c r="C138" s="4" t="s">
        <v>542</v>
      </c>
      <c r="D138" s="5"/>
      <c r="E138" s="5"/>
      <c r="F138" s="5"/>
      <c r="G138" s="5">
        <f t="shared" si="18"/>
        <v>0</v>
      </c>
      <c r="H138" s="12">
        <f t="shared" si="19"/>
        <v>0</v>
      </c>
      <c r="I138" s="12">
        <v>0</v>
      </c>
      <c r="J138" s="12" t="str">
        <f t="shared" si="20"/>
        <v>0</v>
      </c>
      <c r="K138" s="12">
        <v>0</v>
      </c>
      <c r="L138" s="12">
        <f t="shared" si="21"/>
        <v>0</v>
      </c>
      <c r="M138" s="12">
        <v>1</v>
      </c>
      <c r="N138" s="12">
        <f t="shared" si="22"/>
        <v>5</v>
      </c>
      <c r="O138" s="12">
        <v>0</v>
      </c>
      <c r="P138" s="12">
        <f t="shared" si="23"/>
        <v>0</v>
      </c>
      <c r="Q138" s="12">
        <v>0</v>
      </c>
      <c r="R138" s="12" t="str">
        <f t="shared" si="24"/>
        <v>0</v>
      </c>
      <c r="S138" s="12">
        <v>27</v>
      </c>
      <c r="T138" s="12" t="str">
        <f t="shared" si="25"/>
        <v>10</v>
      </c>
      <c r="U138" s="12">
        <f t="shared" si="26"/>
        <v>15</v>
      </c>
    </row>
    <row r="139" spans="1:21" x14ac:dyDescent="0.25">
      <c r="A139" s="4" t="s">
        <v>543</v>
      </c>
      <c r="B139" s="4" t="s">
        <v>34</v>
      </c>
      <c r="C139" s="4" t="s">
        <v>544</v>
      </c>
      <c r="D139" s="5"/>
      <c r="E139" s="5"/>
      <c r="F139" s="5"/>
      <c r="G139" s="5">
        <f t="shared" si="18"/>
        <v>0</v>
      </c>
      <c r="H139" s="12">
        <f t="shared" si="19"/>
        <v>0</v>
      </c>
      <c r="I139" s="12">
        <v>0</v>
      </c>
      <c r="J139" s="12" t="str">
        <f t="shared" si="20"/>
        <v>0</v>
      </c>
      <c r="K139" s="12">
        <v>0</v>
      </c>
      <c r="L139" s="12">
        <f t="shared" si="21"/>
        <v>0</v>
      </c>
      <c r="M139" s="12">
        <v>1</v>
      </c>
      <c r="N139" s="12">
        <f t="shared" si="22"/>
        <v>5</v>
      </c>
      <c r="O139" s="12">
        <v>0</v>
      </c>
      <c r="P139" s="12">
        <f t="shared" si="23"/>
        <v>0</v>
      </c>
      <c r="Q139" s="12">
        <v>0</v>
      </c>
      <c r="R139" s="12" t="str">
        <f t="shared" si="24"/>
        <v>0</v>
      </c>
      <c r="S139" s="12">
        <v>46</v>
      </c>
      <c r="T139" s="12" t="str">
        <f t="shared" si="25"/>
        <v>10</v>
      </c>
      <c r="U139" s="12">
        <f t="shared" si="26"/>
        <v>15</v>
      </c>
    </row>
    <row r="140" spans="1:21" x14ac:dyDescent="0.25">
      <c r="A140" s="4" t="s">
        <v>545</v>
      </c>
      <c r="B140" s="4" t="s">
        <v>107</v>
      </c>
      <c r="C140" s="4" t="s">
        <v>546</v>
      </c>
      <c r="D140" s="5"/>
      <c r="E140" s="5"/>
      <c r="F140" s="5"/>
      <c r="G140" s="5">
        <f t="shared" si="18"/>
        <v>0</v>
      </c>
      <c r="H140" s="12">
        <f t="shared" si="19"/>
        <v>0</v>
      </c>
      <c r="I140" s="12">
        <v>0</v>
      </c>
      <c r="J140" s="12" t="str">
        <f t="shared" si="20"/>
        <v>0</v>
      </c>
      <c r="K140" s="12">
        <v>0</v>
      </c>
      <c r="L140" s="12">
        <f t="shared" si="21"/>
        <v>0</v>
      </c>
      <c r="M140" s="12">
        <v>1</v>
      </c>
      <c r="N140" s="12">
        <f t="shared" si="22"/>
        <v>5</v>
      </c>
      <c r="O140" s="12">
        <v>0</v>
      </c>
      <c r="P140" s="12">
        <f t="shared" si="23"/>
        <v>0</v>
      </c>
      <c r="Q140" s="12">
        <v>0</v>
      </c>
      <c r="R140" s="12" t="str">
        <f t="shared" si="24"/>
        <v>0</v>
      </c>
      <c r="S140" s="12">
        <v>38</v>
      </c>
      <c r="T140" s="12" t="str">
        <f t="shared" si="25"/>
        <v>10</v>
      </c>
      <c r="U140" s="12">
        <f t="shared" si="26"/>
        <v>15</v>
      </c>
    </row>
    <row r="141" spans="1:21" x14ac:dyDescent="0.25">
      <c r="A141" s="4" t="s">
        <v>547</v>
      </c>
      <c r="B141" s="4" t="s">
        <v>115</v>
      </c>
      <c r="C141" s="4" t="s">
        <v>548</v>
      </c>
      <c r="D141" s="5"/>
      <c r="E141" s="5"/>
      <c r="F141" s="5"/>
      <c r="G141" s="5">
        <f t="shared" si="18"/>
        <v>0</v>
      </c>
      <c r="H141" s="12">
        <f t="shared" si="19"/>
        <v>0</v>
      </c>
      <c r="I141" s="12">
        <v>0</v>
      </c>
      <c r="J141" s="12" t="str">
        <f t="shared" si="20"/>
        <v>0</v>
      </c>
      <c r="K141" s="12">
        <v>0</v>
      </c>
      <c r="L141" s="12">
        <f t="shared" si="21"/>
        <v>0</v>
      </c>
      <c r="M141" s="12">
        <v>1</v>
      </c>
      <c r="N141" s="12">
        <f t="shared" si="22"/>
        <v>5</v>
      </c>
      <c r="O141" s="12">
        <v>0</v>
      </c>
      <c r="P141" s="12">
        <f t="shared" si="23"/>
        <v>0</v>
      </c>
      <c r="Q141" s="12">
        <v>0</v>
      </c>
      <c r="R141" s="12" t="str">
        <f t="shared" si="24"/>
        <v>0</v>
      </c>
      <c r="S141" s="12">
        <v>24</v>
      </c>
      <c r="T141" s="12" t="str">
        <f t="shared" si="25"/>
        <v>10</v>
      </c>
      <c r="U141" s="12">
        <f t="shared" si="26"/>
        <v>15</v>
      </c>
    </row>
    <row r="142" spans="1:21" x14ac:dyDescent="0.25">
      <c r="A142" s="9" t="s">
        <v>549</v>
      </c>
      <c r="B142" s="4" t="s">
        <v>75</v>
      </c>
      <c r="C142" s="4" t="s">
        <v>272</v>
      </c>
      <c r="D142" s="5"/>
      <c r="E142" s="5"/>
      <c r="F142" s="5"/>
      <c r="G142" s="5">
        <f t="shared" si="18"/>
        <v>0</v>
      </c>
      <c r="H142" s="12">
        <f t="shared" si="19"/>
        <v>0</v>
      </c>
      <c r="I142" s="12">
        <v>0</v>
      </c>
      <c r="J142" s="12" t="str">
        <f t="shared" si="20"/>
        <v>0</v>
      </c>
      <c r="K142" s="12">
        <v>0</v>
      </c>
      <c r="L142" s="12">
        <f t="shared" si="21"/>
        <v>0</v>
      </c>
      <c r="M142" s="12">
        <v>1</v>
      </c>
      <c r="N142" s="12">
        <f t="shared" si="22"/>
        <v>5</v>
      </c>
      <c r="O142" s="12">
        <v>0</v>
      </c>
      <c r="P142" s="12">
        <f t="shared" si="23"/>
        <v>0</v>
      </c>
      <c r="Q142" s="12">
        <v>0</v>
      </c>
      <c r="R142" s="12" t="str">
        <f t="shared" si="24"/>
        <v>0</v>
      </c>
      <c r="S142" s="12">
        <v>31</v>
      </c>
      <c r="T142" s="12" t="str">
        <f t="shared" si="25"/>
        <v>10</v>
      </c>
      <c r="U142" s="12">
        <f t="shared" si="26"/>
        <v>15</v>
      </c>
    </row>
    <row r="143" spans="1:21" x14ac:dyDescent="0.25">
      <c r="A143" s="4" t="s">
        <v>550</v>
      </c>
      <c r="B143" s="4" t="s">
        <v>20</v>
      </c>
      <c r="C143" s="4" t="s">
        <v>551</v>
      </c>
      <c r="D143" s="5"/>
      <c r="E143" s="5"/>
      <c r="F143" s="5"/>
      <c r="G143" s="5">
        <f t="shared" si="18"/>
        <v>0</v>
      </c>
      <c r="H143" s="12">
        <f t="shared" si="19"/>
        <v>0</v>
      </c>
      <c r="I143" s="12">
        <v>0</v>
      </c>
      <c r="J143" s="12" t="str">
        <f t="shared" si="20"/>
        <v>0</v>
      </c>
      <c r="K143" s="12">
        <v>0</v>
      </c>
      <c r="L143" s="12">
        <f t="shared" si="21"/>
        <v>0</v>
      </c>
      <c r="M143" s="12">
        <v>0</v>
      </c>
      <c r="N143" s="12">
        <f t="shared" si="22"/>
        <v>0</v>
      </c>
      <c r="O143" s="12">
        <v>0</v>
      </c>
      <c r="P143" s="12">
        <f t="shared" si="23"/>
        <v>0</v>
      </c>
      <c r="Q143" s="12">
        <v>0</v>
      </c>
      <c r="R143" s="12" t="str">
        <f t="shared" si="24"/>
        <v>0</v>
      </c>
      <c r="S143" s="12">
        <v>46</v>
      </c>
      <c r="T143" s="12" t="str">
        <f t="shared" si="25"/>
        <v>10</v>
      </c>
      <c r="U143" s="12">
        <f t="shared" si="26"/>
        <v>10</v>
      </c>
    </row>
    <row r="144" spans="1:21" x14ac:dyDescent="0.25">
      <c r="A144" s="4" t="s">
        <v>552</v>
      </c>
      <c r="B144" s="4" t="s">
        <v>393</v>
      </c>
      <c r="C144" s="4" t="s">
        <v>553</v>
      </c>
      <c r="D144" s="5"/>
      <c r="E144" s="5"/>
      <c r="F144" s="5"/>
      <c r="G144" s="5">
        <f t="shared" si="18"/>
        <v>0</v>
      </c>
      <c r="H144" s="12">
        <f t="shared" si="19"/>
        <v>0</v>
      </c>
      <c r="I144" s="12">
        <v>0</v>
      </c>
      <c r="J144" s="12" t="str">
        <f t="shared" si="20"/>
        <v>0</v>
      </c>
      <c r="K144" s="12">
        <v>0</v>
      </c>
      <c r="L144" s="12">
        <f t="shared" si="21"/>
        <v>0</v>
      </c>
      <c r="M144" s="12">
        <v>0</v>
      </c>
      <c r="N144" s="12">
        <f t="shared" si="22"/>
        <v>0</v>
      </c>
      <c r="O144" s="12">
        <v>0</v>
      </c>
      <c r="P144" s="12">
        <f t="shared" si="23"/>
        <v>0</v>
      </c>
      <c r="Q144" s="12">
        <v>0</v>
      </c>
      <c r="R144" s="12" t="str">
        <f t="shared" si="24"/>
        <v>0</v>
      </c>
      <c r="S144" s="12">
        <v>30</v>
      </c>
      <c r="T144" s="12" t="str">
        <f t="shared" si="25"/>
        <v>10</v>
      </c>
      <c r="U144" s="12">
        <f t="shared" si="26"/>
        <v>10</v>
      </c>
    </row>
    <row r="145" spans="1:21" x14ac:dyDescent="0.25">
      <c r="A145" s="4" t="s">
        <v>554</v>
      </c>
      <c r="B145" s="4" t="s">
        <v>50</v>
      </c>
      <c r="C145" s="4" t="s">
        <v>555</v>
      </c>
      <c r="D145" s="5"/>
      <c r="E145" s="5"/>
      <c r="F145" s="5"/>
      <c r="G145" s="5">
        <f t="shared" si="18"/>
        <v>0</v>
      </c>
      <c r="H145" s="12">
        <f t="shared" si="19"/>
        <v>0</v>
      </c>
      <c r="I145" s="12">
        <v>0</v>
      </c>
      <c r="J145" s="12" t="str">
        <f t="shared" si="20"/>
        <v>0</v>
      </c>
      <c r="K145" s="12">
        <v>0</v>
      </c>
      <c r="L145" s="12">
        <f t="shared" si="21"/>
        <v>0</v>
      </c>
      <c r="M145" s="12">
        <v>0</v>
      </c>
      <c r="N145" s="12">
        <f t="shared" si="22"/>
        <v>0</v>
      </c>
      <c r="O145" s="12">
        <v>0</v>
      </c>
      <c r="P145" s="12">
        <f t="shared" si="23"/>
        <v>0</v>
      </c>
      <c r="Q145" s="12">
        <v>0</v>
      </c>
      <c r="R145" s="12" t="str">
        <f t="shared" si="24"/>
        <v>0</v>
      </c>
      <c r="S145" s="12">
        <v>31</v>
      </c>
      <c r="T145" s="12" t="str">
        <f t="shared" si="25"/>
        <v>10</v>
      </c>
      <c r="U145" s="12">
        <f t="shared" si="26"/>
        <v>10</v>
      </c>
    </row>
    <row r="146" spans="1:21" x14ac:dyDescent="0.25">
      <c r="A146" s="4" t="s">
        <v>556</v>
      </c>
      <c r="B146" s="4" t="s">
        <v>115</v>
      </c>
      <c r="C146" s="4" t="s">
        <v>557</v>
      </c>
      <c r="D146" s="5"/>
      <c r="E146" s="5"/>
      <c r="F146" s="5"/>
      <c r="G146" s="5">
        <f t="shared" si="18"/>
        <v>0</v>
      </c>
      <c r="H146" s="12">
        <f t="shared" si="19"/>
        <v>0</v>
      </c>
      <c r="I146" s="12">
        <v>0</v>
      </c>
      <c r="J146" s="12" t="str">
        <f t="shared" si="20"/>
        <v>0</v>
      </c>
      <c r="K146" s="12">
        <v>0</v>
      </c>
      <c r="L146" s="12">
        <f t="shared" si="21"/>
        <v>0</v>
      </c>
      <c r="M146" s="12">
        <v>0</v>
      </c>
      <c r="N146" s="12">
        <f t="shared" si="22"/>
        <v>0</v>
      </c>
      <c r="O146" s="12">
        <v>0</v>
      </c>
      <c r="P146" s="12">
        <f t="shared" si="23"/>
        <v>0</v>
      </c>
      <c r="Q146" s="12">
        <v>0</v>
      </c>
      <c r="R146" s="12" t="str">
        <f t="shared" si="24"/>
        <v>0</v>
      </c>
      <c r="S146" s="12">
        <v>47</v>
      </c>
      <c r="T146" s="12" t="str">
        <f t="shared" si="25"/>
        <v>10</v>
      </c>
      <c r="U146" s="12">
        <f t="shared" si="26"/>
        <v>10</v>
      </c>
    </row>
    <row r="147" spans="1:21" x14ac:dyDescent="0.25">
      <c r="A147" s="6" t="s">
        <v>558</v>
      </c>
      <c r="B147" s="4" t="s">
        <v>559</v>
      </c>
      <c r="C147" s="4" t="s">
        <v>560</v>
      </c>
      <c r="D147" s="5"/>
      <c r="E147" s="5"/>
      <c r="F147" s="5"/>
      <c r="G147" s="5">
        <f t="shared" si="18"/>
        <v>0</v>
      </c>
      <c r="H147" s="12">
        <f t="shared" si="19"/>
        <v>0</v>
      </c>
      <c r="I147" s="12">
        <v>0</v>
      </c>
      <c r="J147" s="12" t="str">
        <f t="shared" si="20"/>
        <v>0</v>
      </c>
      <c r="K147" s="12">
        <v>0</v>
      </c>
      <c r="L147" s="12">
        <f t="shared" si="21"/>
        <v>0</v>
      </c>
      <c r="M147" s="12">
        <v>0</v>
      </c>
      <c r="N147" s="12">
        <f t="shared" si="22"/>
        <v>0</v>
      </c>
      <c r="O147" s="12">
        <v>0</v>
      </c>
      <c r="P147" s="12">
        <f t="shared" si="23"/>
        <v>0</v>
      </c>
      <c r="Q147" s="12">
        <v>0</v>
      </c>
      <c r="R147" s="12" t="str">
        <f t="shared" si="24"/>
        <v>0</v>
      </c>
      <c r="S147" s="12">
        <v>48</v>
      </c>
      <c r="T147" s="12" t="str">
        <f t="shared" si="25"/>
        <v>10</v>
      </c>
      <c r="U147" s="12">
        <f t="shared" si="26"/>
        <v>10</v>
      </c>
    </row>
    <row r="148" spans="1:21" x14ac:dyDescent="0.25">
      <c r="A148" s="9" t="s">
        <v>561</v>
      </c>
      <c r="B148" s="4" t="s">
        <v>501</v>
      </c>
      <c r="C148" s="4" t="s">
        <v>562</v>
      </c>
      <c r="D148" s="5"/>
      <c r="E148" s="5"/>
      <c r="F148" s="5"/>
      <c r="G148" s="5">
        <f t="shared" si="18"/>
        <v>0</v>
      </c>
      <c r="H148" s="12">
        <f t="shared" si="19"/>
        <v>0</v>
      </c>
      <c r="I148" s="12">
        <v>0</v>
      </c>
      <c r="J148" s="12" t="str">
        <f t="shared" si="20"/>
        <v>0</v>
      </c>
      <c r="K148" s="12">
        <v>0</v>
      </c>
      <c r="L148" s="12">
        <f t="shared" si="21"/>
        <v>0</v>
      </c>
      <c r="M148" s="12">
        <v>0</v>
      </c>
      <c r="N148" s="12">
        <f t="shared" si="22"/>
        <v>0</v>
      </c>
      <c r="O148" s="12">
        <v>0</v>
      </c>
      <c r="P148" s="12">
        <f t="shared" si="23"/>
        <v>0</v>
      </c>
      <c r="Q148" s="12">
        <v>0</v>
      </c>
      <c r="R148" s="12" t="str">
        <f t="shared" si="24"/>
        <v>0</v>
      </c>
      <c r="S148" s="12">
        <v>33</v>
      </c>
      <c r="T148" s="12" t="str">
        <f t="shared" si="25"/>
        <v>10</v>
      </c>
      <c r="U148" s="12">
        <f t="shared" si="26"/>
        <v>10</v>
      </c>
    </row>
    <row r="149" spans="1:21" x14ac:dyDescent="0.25">
      <c r="A149" s="4" t="s">
        <v>563</v>
      </c>
      <c r="B149" s="4" t="s">
        <v>162</v>
      </c>
      <c r="C149" s="4" t="s">
        <v>564</v>
      </c>
      <c r="D149" s="5"/>
      <c r="E149" s="5"/>
      <c r="F149" s="5"/>
      <c r="G149" s="5">
        <f t="shared" si="18"/>
        <v>0</v>
      </c>
      <c r="H149" s="12">
        <f t="shared" si="19"/>
        <v>0</v>
      </c>
      <c r="I149" s="12">
        <v>0</v>
      </c>
      <c r="J149" s="12" t="str">
        <f t="shared" si="20"/>
        <v>0</v>
      </c>
      <c r="K149" s="12">
        <v>0</v>
      </c>
      <c r="L149" s="12">
        <f t="shared" si="21"/>
        <v>0</v>
      </c>
      <c r="M149" s="12">
        <v>0</v>
      </c>
      <c r="N149" s="12">
        <f t="shared" si="22"/>
        <v>0</v>
      </c>
      <c r="O149" s="12">
        <v>0</v>
      </c>
      <c r="P149" s="12">
        <f t="shared" si="23"/>
        <v>0</v>
      </c>
      <c r="Q149" s="12">
        <v>0</v>
      </c>
      <c r="R149" s="12" t="str">
        <f t="shared" si="24"/>
        <v>0</v>
      </c>
      <c r="S149" s="12">
        <v>49</v>
      </c>
      <c r="T149" s="12" t="str">
        <f t="shared" si="25"/>
        <v>10</v>
      </c>
      <c r="U149" s="12">
        <f t="shared" si="26"/>
        <v>10</v>
      </c>
    </row>
    <row r="150" spans="1:21" x14ac:dyDescent="0.25">
      <c r="A150" s="4" t="s">
        <v>565</v>
      </c>
      <c r="B150" s="4" t="s">
        <v>566</v>
      </c>
      <c r="C150" s="4" t="s">
        <v>567</v>
      </c>
      <c r="D150" s="5"/>
      <c r="E150" s="5"/>
      <c r="F150" s="5"/>
      <c r="G150" s="5">
        <f t="shared" si="18"/>
        <v>0</v>
      </c>
      <c r="H150" s="12">
        <f t="shared" si="19"/>
        <v>0</v>
      </c>
      <c r="I150" s="12">
        <v>0</v>
      </c>
      <c r="J150" s="12" t="str">
        <f t="shared" si="20"/>
        <v>0</v>
      </c>
      <c r="K150" s="12">
        <v>0</v>
      </c>
      <c r="L150" s="12">
        <f t="shared" si="21"/>
        <v>0</v>
      </c>
      <c r="M150" s="12">
        <v>0</v>
      </c>
      <c r="N150" s="12">
        <f t="shared" si="22"/>
        <v>0</v>
      </c>
      <c r="O150" s="12">
        <v>0</v>
      </c>
      <c r="P150" s="12">
        <f t="shared" si="23"/>
        <v>0</v>
      </c>
      <c r="Q150" s="12">
        <v>0</v>
      </c>
      <c r="R150" s="12" t="str">
        <f t="shared" si="24"/>
        <v>0</v>
      </c>
      <c r="S150" s="12">
        <v>23</v>
      </c>
      <c r="T150" s="12" t="str">
        <f t="shared" si="25"/>
        <v>10</v>
      </c>
      <c r="U150" s="12">
        <f t="shared" si="26"/>
        <v>10</v>
      </c>
    </row>
    <row r="151" spans="1:21" x14ac:dyDescent="0.25">
      <c r="A151" s="4" t="s">
        <v>568</v>
      </c>
      <c r="B151" s="4" t="s">
        <v>75</v>
      </c>
      <c r="C151" s="4" t="s">
        <v>569</v>
      </c>
      <c r="D151" s="5"/>
      <c r="E151" s="5"/>
      <c r="F151" s="5">
        <v>0</v>
      </c>
      <c r="G151" s="5">
        <f t="shared" si="18"/>
        <v>0</v>
      </c>
      <c r="H151" s="12">
        <f t="shared" si="19"/>
        <v>0</v>
      </c>
      <c r="I151" s="12">
        <v>0</v>
      </c>
      <c r="J151" s="12" t="str">
        <f t="shared" si="20"/>
        <v>0</v>
      </c>
      <c r="K151" s="12">
        <v>0</v>
      </c>
      <c r="L151" s="12">
        <f t="shared" si="21"/>
        <v>0</v>
      </c>
      <c r="M151" s="12">
        <v>0</v>
      </c>
      <c r="N151" s="12">
        <f t="shared" si="22"/>
        <v>0</v>
      </c>
      <c r="O151" s="12">
        <v>0</v>
      </c>
      <c r="P151" s="12">
        <f t="shared" si="23"/>
        <v>0</v>
      </c>
      <c r="Q151" s="12">
        <v>0</v>
      </c>
      <c r="R151" s="12" t="str">
        <f t="shared" si="24"/>
        <v>0</v>
      </c>
      <c r="S151" s="12">
        <v>42</v>
      </c>
      <c r="T151" s="12" t="str">
        <f t="shared" si="25"/>
        <v>10</v>
      </c>
      <c r="U151" s="12">
        <f t="shared" si="26"/>
        <v>10</v>
      </c>
    </row>
    <row r="152" spans="1:21" x14ac:dyDescent="0.25">
      <c r="A152" s="4" t="s">
        <v>570</v>
      </c>
      <c r="B152" s="4" t="s">
        <v>571</v>
      </c>
      <c r="C152" s="4" t="s">
        <v>572</v>
      </c>
      <c r="D152" s="5"/>
      <c r="E152" s="5"/>
      <c r="F152" s="5"/>
      <c r="G152" s="5">
        <f t="shared" si="18"/>
        <v>0</v>
      </c>
      <c r="H152" s="12">
        <f t="shared" si="19"/>
        <v>0</v>
      </c>
      <c r="I152" s="12">
        <v>0</v>
      </c>
      <c r="J152" s="12" t="str">
        <f t="shared" si="20"/>
        <v>0</v>
      </c>
      <c r="K152" s="12">
        <v>0</v>
      </c>
      <c r="L152" s="12">
        <f t="shared" si="21"/>
        <v>0</v>
      </c>
      <c r="M152" s="12">
        <v>0</v>
      </c>
      <c r="N152" s="12">
        <f t="shared" si="22"/>
        <v>0</v>
      </c>
      <c r="O152" s="12">
        <v>0</v>
      </c>
      <c r="P152" s="12">
        <f t="shared" si="23"/>
        <v>0</v>
      </c>
      <c r="Q152" s="12">
        <v>0</v>
      </c>
      <c r="R152" s="12" t="str">
        <f t="shared" si="24"/>
        <v>0</v>
      </c>
      <c r="S152" s="12">
        <v>36</v>
      </c>
      <c r="T152" s="12" t="str">
        <f t="shared" si="25"/>
        <v>10</v>
      </c>
      <c r="U152" s="12">
        <f t="shared" si="26"/>
        <v>10</v>
      </c>
    </row>
    <row r="153" spans="1:21" x14ac:dyDescent="0.25">
      <c r="A153" s="4" t="s">
        <v>573</v>
      </c>
      <c r="B153" s="4" t="s">
        <v>110</v>
      </c>
      <c r="C153" s="4" t="s">
        <v>574</v>
      </c>
      <c r="D153" s="5"/>
      <c r="E153" s="5"/>
      <c r="F153" s="5"/>
      <c r="G153" s="5">
        <f t="shared" si="18"/>
        <v>0</v>
      </c>
      <c r="H153" s="12">
        <f t="shared" si="19"/>
        <v>0</v>
      </c>
      <c r="I153" s="12">
        <v>0</v>
      </c>
      <c r="J153" s="12" t="str">
        <f t="shared" si="20"/>
        <v>0</v>
      </c>
      <c r="K153" s="12">
        <v>0</v>
      </c>
      <c r="L153" s="12">
        <f t="shared" si="21"/>
        <v>0</v>
      </c>
      <c r="M153" s="12">
        <v>0</v>
      </c>
      <c r="N153" s="12">
        <f t="shared" si="22"/>
        <v>0</v>
      </c>
      <c r="O153" s="12">
        <v>0</v>
      </c>
      <c r="P153" s="12">
        <f t="shared" si="23"/>
        <v>0</v>
      </c>
      <c r="Q153" s="12">
        <v>0</v>
      </c>
      <c r="R153" s="12" t="str">
        <f t="shared" si="24"/>
        <v>0</v>
      </c>
      <c r="S153" s="12">
        <v>25</v>
      </c>
      <c r="T153" s="12" t="str">
        <f t="shared" si="25"/>
        <v>10</v>
      </c>
      <c r="U153" s="12">
        <f t="shared" si="26"/>
        <v>10</v>
      </c>
    </row>
    <row r="154" spans="1:21" x14ac:dyDescent="0.25">
      <c r="A154" s="4" t="s">
        <v>575</v>
      </c>
      <c r="B154" s="4" t="s">
        <v>466</v>
      </c>
      <c r="C154" s="4" t="s">
        <v>576</v>
      </c>
      <c r="D154" s="5"/>
      <c r="E154" s="5"/>
      <c r="F154" s="5"/>
      <c r="G154" s="5">
        <f t="shared" si="18"/>
        <v>0</v>
      </c>
      <c r="H154" s="12">
        <f t="shared" si="19"/>
        <v>0</v>
      </c>
      <c r="I154" s="12">
        <v>0</v>
      </c>
      <c r="J154" s="12" t="str">
        <f t="shared" si="20"/>
        <v>0</v>
      </c>
      <c r="K154" s="12">
        <v>0</v>
      </c>
      <c r="L154" s="12">
        <f t="shared" si="21"/>
        <v>0</v>
      </c>
      <c r="M154" s="12">
        <v>0</v>
      </c>
      <c r="N154" s="12">
        <f t="shared" si="22"/>
        <v>0</v>
      </c>
      <c r="O154" s="12">
        <v>0</v>
      </c>
      <c r="P154" s="12">
        <f t="shared" si="23"/>
        <v>0</v>
      </c>
      <c r="Q154" s="12">
        <v>0</v>
      </c>
      <c r="R154" s="12" t="str">
        <f t="shared" si="24"/>
        <v>0</v>
      </c>
      <c r="S154" s="12">
        <v>29</v>
      </c>
      <c r="T154" s="12" t="str">
        <f t="shared" si="25"/>
        <v>10</v>
      </c>
      <c r="U154" s="12">
        <f t="shared" si="26"/>
        <v>10</v>
      </c>
    </row>
    <row r="155" spans="1:21" x14ac:dyDescent="0.25">
      <c r="A155" s="4" t="s">
        <v>577</v>
      </c>
      <c r="B155" s="4" t="s">
        <v>78</v>
      </c>
      <c r="C155" s="4" t="s">
        <v>578</v>
      </c>
      <c r="D155" s="5"/>
      <c r="E155" s="5"/>
      <c r="F155" s="5"/>
      <c r="G155" s="5">
        <f t="shared" si="18"/>
        <v>0</v>
      </c>
      <c r="H155" s="12">
        <f t="shared" si="19"/>
        <v>0</v>
      </c>
      <c r="I155" s="12">
        <v>0</v>
      </c>
      <c r="J155" s="12" t="str">
        <f t="shared" si="20"/>
        <v>0</v>
      </c>
      <c r="K155" s="12">
        <v>0</v>
      </c>
      <c r="L155" s="12">
        <f t="shared" si="21"/>
        <v>0</v>
      </c>
      <c r="M155" s="12">
        <v>0</v>
      </c>
      <c r="N155" s="12">
        <f t="shared" si="22"/>
        <v>0</v>
      </c>
      <c r="O155" s="12">
        <v>0</v>
      </c>
      <c r="P155" s="12">
        <f t="shared" si="23"/>
        <v>0</v>
      </c>
      <c r="Q155" s="12">
        <v>0</v>
      </c>
      <c r="R155" s="12" t="str">
        <f t="shared" si="24"/>
        <v>0</v>
      </c>
      <c r="S155" s="12">
        <v>44</v>
      </c>
      <c r="T155" s="12" t="str">
        <f t="shared" si="25"/>
        <v>10</v>
      </c>
      <c r="U155" s="12">
        <f t="shared" si="26"/>
        <v>10</v>
      </c>
    </row>
    <row r="156" spans="1:21" x14ac:dyDescent="0.25">
      <c r="A156" s="4" t="s">
        <v>579</v>
      </c>
      <c r="B156" s="4" t="s">
        <v>55</v>
      </c>
      <c r="C156" s="4" t="s">
        <v>580</v>
      </c>
      <c r="D156" s="5"/>
      <c r="E156" s="5"/>
      <c r="F156" s="5"/>
      <c r="G156" s="5">
        <f t="shared" si="18"/>
        <v>0</v>
      </c>
      <c r="H156" s="12">
        <f t="shared" si="19"/>
        <v>0</v>
      </c>
      <c r="I156" s="12">
        <v>0</v>
      </c>
      <c r="J156" s="12" t="str">
        <f t="shared" si="20"/>
        <v>0</v>
      </c>
      <c r="K156" s="12">
        <v>0</v>
      </c>
      <c r="L156" s="12">
        <f t="shared" si="21"/>
        <v>0</v>
      </c>
      <c r="M156" s="12">
        <v>0</v>
      </c>
      <c r="N156" s="12">
        <f t="shared" si="22"/>
        <v>0</v>
      </c>
      <c r="O156" s="12">
        <v>0</v>
      </c>
      <c r="P156" s="12">
        <f t="shared" si="23"/>
        <v>0</v>
      </c>
      <c r="Q156" s="12">
        <v>0</v>
      </c>
      <c r="R156" s="12" t="str">
        <f t="shared" si="24"/>
        <v>0</v>
      </c>
      <c r="S156" s="12">
        <v>50</v>
      </c>
      <c r="T156" s="12" t="str">
        <f t="shared" si="25"/>
        <v>10</v>
      </c>
      <c r="U156" s="12">
        <f t="shared" si="26"/>
        <v>10</v>
      </c>
    </row>
    <row r="157" spans="1:21" x14ac:dyDescent="0.25">
      <c r="A157" s="4" t="s">
        <v>581</v>
      </c>
      <c r="B157" s="4" t="s">
        <v>254</v>
      </c>
      <c r="C157" s="4" t="s">
        <v>582</v>
      </c>
      <c r="D157" s="5"/>
      <c r="E157" s="5"/>
      <c r="F157" s="5"/>
      <c r="G157" s="5">
        <f t="shared" si="18"/>
        <v>0</v>
      </c>
      <c r="H157" s="12">
        <f t="shared" si="19"/>
        <v>0</v>
      </c>
      <c r="I157" s="12">
        <v>0</v>
      </c>
      <c r="J157" s="12" t="str">
        <f t="shared" si="20"/>
        <v>0</v>
      </c>
      <c r="K157" s="12">
        <v>0</v>
      </c>
      <c r="L157" s="12">
        <f t="shared" si="21"/>
        <v>0</v>
      </c>
      <c r="M157" s="12">
        <v>0</v>
      </c>
      <c r="N157" s="12">
        <f t="shared" si="22"/>
        <v>0</v>
      </c>
      <c r="O157" s="12">
        <v>0</v>
      </c>
      <c r="P157" s="12">
        <f t="shared" si="23"/>
        <v>0</v>
      </c>
      <c r="Q157" s="12">
        <v>0</v>
      </c>
      <c r="R157" s="12" t="str">
        <f t="shared" si="24"/>
        <v>0</v>
      </c>
      <c r="S157" s="12">
        <v>41</v>
      </c>
      <c r="T157" s="12" t="str">
        <f t="shared" si="25"/>
        <v>10</v>
      </c>
      <c r="U157" s="12">
        <f t="shared" si="26"/>
        <v>10</v>
      </c>
    </row>
  </sheetData>
  <mergeCells count="2">
    <mergeCell ref="B1:R1"/>
    <mergeCell ref="B2:R2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ΕΠΙΤΥΧΟΝΤΕΣ</vt:lpstr>
      <vt:lpstr>ΕΠΙΛΑΧΟΝΤΕΣ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146</dc:creator>
  <cp:lastModifiedBy>ΔΗΜΟΣ ΦΥΛΗΣ 105</cp:lastModifiedBy>
  <cp:lastPrinted>2023-08-31T07:43:18Z</cp:lastPrinted>
  <dcterms:created xsi:type="dcterms:W3CDTF">2023-08-31T07:33:45Z</dcterms:created>
  <dcterms:modified xsi:type="dcterms:W3CDTF">2023-08-31T08:04:43Z</dcterms:modified>
</cp:coreProperties>
</file>