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66\Downloads\"/>
    </mc:Choice>
  </mc:AlternateContent>
  <xr:revisionPtr revIDLastSave="0" documentId="13_ncr:1_{971B5B38-7401-4155-B300-5ED1EB297064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ΑΝΑΡΤ. ΕΠΙΤΥΧΟΝΤΕΣ" sheetId="4" r:id="rId1"/>
    <sheet name="ΑΝΑΡΤ. ΕΠΙΛΑΧΟΝΤΕΣ" sheetId="5" r:id="rId2"/>
  </sheets>
  <calcPr calcId="191029"/>
</workbook>
</file>

<file path=xl/calcChain.xml><?xml version="1.0" encoding="utf-8"?>
<calcChain xmlns="http://schemas.openxmlformats.org/spreadsheetml/2006/main">
  <c r="T124" i="5" l="1"/>
  <c r="R124" i="5"/>
  <c r="P124" i="5"/>
  <c r="N124" i="5"/>
  <c r="L124" i="5"/>
  <c r="J124" i="5"/>
  <c r="G124" i="5"/>
  <c r="H124" i="5" s="1"/>
  <c r="T123" i="5"/>
  <c r="R123" i="5"/>
  <c r="P123" i="5"/>
  <c r="N123" i="5"/>
  <c r="L123" i="5"/>
  <c r="J123" i="5"/>
  <c r="G123" i="5"/>
  <c r="H123" i="5" s="1"/>
  <c r="T122" i="5"/>
  <c r="R122" i="5"/>
  <c r="P122" i="5"/>
  <c r="N122" i="5"/>
  <c r="L122" i="5"/>
  <c r="J122" i="5"/>
  <c r="G122" i="5"/>
  <c r="H122" i="5" s="1"/>
  <c r="T121" i="5"/>
  <c r="R121" i="5"/>
  <c r="P121" i="5"/>
  <c r="N121" i="5"/>
  <c r="L121" i="5"/>
  <c r="J121" i="5"/>
  <c r="G121" i="5"/>
  <c r="H121" i="5" s="1"/>
  <c r="T120" i="5"/>
  <c r="R120" i="5"/>
  <c r="P120" i="5"/>
  <c r="N120" i="5"/>
  <c r="L120" i="5"/>
  <c r="J120" i="5"/>
  <c r="G120" i="5"/>
  <c r="H120" i="5" s="1"/>
  <c r="T119" i="5"/>
  <c r="R119" i="5"/>
  <c r="P119" i="5"/>
  <c r="N119" i="5"/>
  <c r="L119" i="5"/>
  <c r="J119" i="5"/>
  <c r="G119" i="5"/>
  <c r="H119" i="5" s="1"/>
  <c r="T118" i="5"/>
  <c r="R118" i="5"/>
  <c r="P118" i="5"/>
  <c r="N118" i="5"/>
  <c r="L118" i="5"/>
  <c r="J118" i="5"/>
  <c r="G118" i="5"/>
  <c r="H118" i="5" s="1"/>
  <c r="T117" i="5"/>
  <c r="R117" i="5"/>
  <c r="P117" i="5"/>
  <c r="N117" i="5"/>
  <c r="L117" i="5"/>
  <c r="J117" i="5"/>
  <c r="G117" i="5"/>
  <c r="H117" i="5" s="1"/>
  <c r="T116" i="5"/>
  <c r="R116" i="5"/>
  <c r="P116" i="5"/>
  <c r="N116" i="5"/>
  <c r="L116" i="5"/>
  <c r="J116" i="5"/>
  <c r="G116" i="5"/>
  <c r="H116" i="5" s="1"/>
  <c r="T115" i="5"/>
  <c r="R115" i="5"/>
  <c r="P115" i="5"/>
  <c r="N115" i="5"/>
  <c r="L115" i="5"/>
  <c r="J115" i="5"/>
  <c r="G115" i="5"/>
  <c r="H115" i="5" s="1"/>
  <c r="T114" i="5"/>
  <c r="R114" i="5"/>
  <c r="P114" i="5"/>
  <c r="N114" i="5"/>
  <c r="L114" i="5"/>
  <c r="J114" i="5"/>
  <c r="G114" i="5"/>
  <c r="H114" i="5" s="1"/>
  <c r="T113" i="5"/>
  <c r="R113" i="5"/>
  <c r="P113" i="5"/>
  <c r="N113" i="5"/>
  <c r="L113" i="5"/>
  <c r="J113" i="5"/>
  <c r="G113" i="5"/>
  <c r="H113" i="5" s="1"/>
  <c r="T112" i="5"/>
  <c r="R112" i="5"/>
  <c r="P112" i="5"/>
  <c r="N112" i="5"/>
  <c r="L112" i="5"/>
  <c r="J112" i="5"/>
  <c r="G112" i="5"/>
  <c r="H112" i="5" s="1"/>
  <c r="T111" i="5"/>
  <c r="R111" i="5"/>
  <c r="P111" i="5"/>
  <c r="N111" i="5"/>
  <c r="L111" i="5"/>
  <c r="J111" i="5"/>
  <c r="G111" i="5"/>
  <c r="H111" i="5" s="1"/>
  <c r="T110" i="5"/>
  <c r="R110" i="5"/>
  <c r="P110" i="5"/>
  <c r="N110" i="5"/>
  <c r="L110" i="5"/>
  <c r="J110" i="5"/>
  <c r="G110" i="5"/>
  <c r="H110" i="5" s="1"/>
  <c r="T109" i="5"/>
  <c r="R109" i="5"/>
  <c r="P109" i="5"/>
  <c r="N109" i="5"/>
  <c r="L109" i="5"/>
  <c r="J109" i="5"/>
  <c r="G109" i="5"/>
  <c r="H109" i="5" s="1"/>
  <c r="T108" i="5"/>
  <c r="R108" i="5"/>
  <c r="P108" i="5"/>
  <c r="N108" i="5"/>
  <c r="L108" i="5"/>
  <c r="J108" i="5"/>
  <c r="G108" i="5"/>
  <c r="H108" i="5" s="1"/>
  <c r="T107" i="5"/>
  <c r="R107" i="5"/>
  <c r="P107" i="5"/>
  <c r="N107" i="5"/>
  <c r="L107" i="5"/>
  <c r="J107" i="5"/>
  <c r="G107" i="5"/>
  <c r="H107" i="5" s="1"/>
  <c r="T106" i="5"/>
  <c r="R106" i="5"/>
  <c r="P106" i="5"/>
  <c r="N106" i="5"/>
  <c r="L106" i="5"/>
  <c r="J106" i="5"/>
  <c r="G106" i="5"/>
  <c r="H106" i="5" s="1"/>
  <c r="T105" i="5"/>
  <c r="R105" i="5"/>
  <c r="P105" i="5"/>
  <c r="N105" i="5"/>
  <c r="L105" i="5"/>
  <c r="J105" i="5"/>
  <c r="G105" i="5"/>
  <c r="H105" i="5" s="1"/>
  <c r="T104" i="5"/>
  <c r="R104" i="5"/>
  <c r="P104" i="5"/>
  <c r="N104" i="5"/>
  <c r="L104" i="5"/>
  <c r="J104" i="5"/>
  <c r="G104" i="5"/>
  <c r="H104" i="5" s="1"/>
  <c r="T103" i="5"/>
  <c r="R103" i="5"/>
  <c r="P103" i="5"/>
  <c r="N103" i="5"/>
  <c r="L103" i="5"/>
  <c r="J103" i="5"/>
  <c r="G103" i="5"/>
  <c r="H103" i="5" s="1"/>
  <c r="T102" i="5"/>
  <c r="R102" i="5"/>
  <c r="P102" i="5"/>
  <c r="N102" i="5"/>
  <c r="L102" i="5"/>
  <c r="J102" i="5"/>
  <c r="G102" i="5"/>
  <c r="H102" i="5" s="1"/>
  <c r="T101" i="5"/>
  <c r="R101" i="5"/>
  <c r="P101" i="5"/>
  <c r="N101" i="5"/>
  <c r="L101" i="5"/>
  <c r="J101" i="5"/>
  <c r="G101" i="5"/>
  <c r="H101" i="5" s="1"/>
  <c r="T100" i="5"/>
  <c r="R100" i="5"/>
  <c r="P100" i="5"/>
  <c r="N100" i="5"/>
  <c r="L100" i="5"/>
  <c r="J100" i="5"/>
  <c r="G100" i="5"/>
  <c r="H100" i="5" s="1"/>
  <c r="T99" i="5"/>
  <c r="R99" i="5"/>
  <c r="P99" i="5"/>
  <c r="N99" i="5"/>
  <c r="L99" i="5"/>
  <c r="J99" i="5"/>
  <c r="G99" i="5"/>
  <c r="H99" i="5" s="1"/>
  <c r="T98" i="5"/>
  <c r="R98" i="5"/>
  <c r="P98" i="5"/>
  <c r="N98" i="5"/>
  <c r="L98" i="5"/>
  <c r="J98" i="5"/>
  <c r="G98" i="5"/>
  <c r="H98" i="5" s="1"/>
  <c r="T97" i="5"/>
  <c r="R97" i="5"/>
  <c r="P97" i="5"/>
  <c r="N97" i="5"/>
  <c r="L97" i="5"/>
  <c r="J97" i="5"/>
  <c r="G97" i="5"/>
  <c r="H97" i="5" s="1"/>
  <c r="T96" i="5"/>
  <c r="R96" i="5"/>
  <c r="P96" i="5"/>
  <c r="N96" i="5"/>
  <c r="L96" i="5"/>
  <c r="J96" i="5"/>
  <c r="G96" i="5"/>
  <c r="H96" i="5" s="1"/>
  <c r="T95" i="5"/>
  <c r="R95" i="5"/>
  <c r="P95" i="5"/>
  <c r="N95" i="5"/>
  <c r="L95" i="5"/>
  <c r="J95" i="5"/>
  <c r="G95" i="5"/>
  <c r="H95" i="5" s="1"/>
  <c r="T94" i="5"/>
  <c r="R94" i="5"/>
  <c r="P94" i="5"/>
  <c r="N94" i="5"/>
  <c r="L94" i="5"/>
  <c r="J94" i="5"/>
  <c r="G94" i="5"/>
  <c r="H94" i="5" s="1"/>
  <c r="T93" i="5"/>
  <c r="R93" i="5"/>
  <c r="P93" i="5"/>
  <c r="N93" i="5"/>
  <c r="L93" i="5"/>
  <c r="J93" i="5"/>
  <c r="G93" i="5"/>
  <c r="H93" i="5" s="1"/>
  <c r="T92" i="5"/>
  <c r="R92" i="5"/>
  <c r="P92" i="5"/>
  <c r="N92" i="5"/>
  <c r="L92" i="5"/>
  <c r="J92" i="5"/>
  <c r="G92" i="5"/>
  <c r="H92" i="5" s="1"/>
  <c r="T91" i="5"/>
  <c r="R91" i="5"/>
  <c r="P91" i="5"/>
  <c r="N91" i="5"/>
  <c r="L91" i="5"/>
  <c r="J91" i="5"/>
  <c r="G91" i="5"/>
  <c r="H91" i="5" s="1"/>
  <c r="T90" i="5"/>
  <c r="R90" i="5"/>
  <c r="P90" i="5"/>
  <c r="N90" i="5"/>
  <c r="L90" i="5"/>
  <c r="J90" i="5"/>
  <c r="G90" i="5"/>
  <c r="H90" i="5" s="1"/>
  <c r="T89" i="5"/>
  <c r="R89" i="5"/>
  <c r="P89" i="5"/>
  <c r="N89" i="5"/>
  <c r="L89" i="5"/>
  <c r="J89" i="5"/>
  <c r="G89" i="5"/>
  <c r="H89" i="5" s="1"/>
  <c r="T88" i="5"/>
  <c r="R88" i="5"/>
  <c r="P88" i="5"/>
  <c r="N88" i="5"/>
  <c r="L88" i="5"/>
  <c r="J88" i="5"/>
  <c r="G88" i="5"/>
  <c r="H88" i="5" s="1"/>
  <c r="T87" i="5"/>
  <c r="R87" i="5"/>
  <c r="P87" i="5"/>
  <c r="N87" i="5"/>
  <c r="L87" i="5"/>
  <c r="J87" i="5"/>
  <c r="G87" i="5"/>
  <c r="H87" i="5" s="1"/>
  <c r="T86" i="5"/>
  <c r="R86" i="5"/>
  <c r="P86" i="5"/>
  <c r="N86" i="5"/>
  <c r="L86" i="5"/>
  <c r="J86" i="5"/>
  <c r="G86" i="5"/>
  <c r="H86" i="5" s="1"/>
  <c r="T85" i="5"/>
  <c r="R85" i="5"/>
  <c r="P85" i="5"/>
  <c r="N85" i="5"/>
  <c r="L85" i="5"/>
  <c r="J85" i="5"/>
  <c r="G85" i="5"/>
  <c r="H85" i="5" s="1"/>
  <c r="T84" i="5"/>
  <c r="R84" i="5"/>
  <c r="P84" i="5"/>
  <c r="N84" i="5"/>
  <c r="L84" i="5"/>
  <c r="J84" i="5"/>
  <c r="G84" i="5"/>
  <c r="H84" i="5" s="1"/>
  <c r="T83" i="5"/>
  <c r="R83" i="5"/>
  <c r="P83" i="5"/>
  <c r="N83" i="5"/>
  <c r="L83" i="5"/>
  <c r="J83" i="5"/>
  <c r="G83" i="5"/>
  <c r="H83" i="5" s="1"/>
  <c r="T82" i="5"/>
  <c r="R82" i="5"/>
  <c r="P82" i="5"/>
  <c r="N82" i="5"/>
  <c r="L82" i="5"/>
  <c r="J82" i="5"/>
  <c r="G82" i="5"/>
  <c r="H82" i="5" s="1"/>
  <c r="T81" i="5"/>
  <c r="R81" i="5"/>
  <c r="P81" i="5"/>
  <c r="N81" i="5"/>
  <c r="L81" i="5"/>
  <c r="J81" i="5"/>
  <c r="G81" i="5"/>
  <c r="H81" i="5" s="1"/>
  <c r="T80" i="5"/>
  <c r="R80" i="5"/>
  <c r="P80" i="5"/>
  <c r="N80" i="5"/>
  <c r="L80" i="5"/>
  <c r="J80" i="5"/>
  <c r="G80" i="5"/>
  <c r="H80" i="5" s="1"/>
  <c r="T79" i="5"/>
  <c r="R79" i="5"/>
  <c r="P79" i="5"/>
  <c r="N79" i="5"/>
  <c r="L79" i="5"/>
  <c r="J79" i="5"/>
  <c r="G79" i="5"/>
  <c r="H79" i="5" s="1"/>
  <c r="T78" i="5"/>
  <c r="R78" i="5"/>
  <c r="P78" i="5"/>
  <c r="N78" i="5"/>
  <c r="L78" i="5"/>
  <c r="J78" i="5"/>
  <c r="G78" i="5"/>
  <c r="H78" i="5" s="1"/>
  <c r="T77" i="5"/>
  <c r="R77" i="5"/>
  <c r="P77" i="5"/>
  <c r="N77" i="5"/>
  <c r="L77" i="5"/>
  <c r="J77" i="5"/>
  <c r="G77" i="5"/>
  <c r="H77" i="5" s="1"/>
  <c r="T76" i="5"/>
  <c r="R76" i="5"/>
  <c r="P76" i="5"/>
  <c r="N76" i="5"/>
  <c r="L76" i="5"/>
  <c r="J76" i="5"/>
  <c r="G76" i="5"/>
  <c r="H76" i="5" s="1"/>
  <c r="T75" i="5"/>
  <c r="R75" i="5"/>
  <c r="P75" i="5"/>
  <c r="N75" i="5"/>
  <c r="L75" i="5"/>
  <c r="J75" i="5"/>
  <c r="G75" i="5"/>
  <c r="H75" i="5" s="1"/>
  <c r="T74" i="5"/>
  <c r="R74" i="5"/>
  <c r="P74" i="5"/>
  <c r="N74" i="5"/>
  <c r="L74" i="5"/>
  <c r="J74" i="5"/>
  <c r="G74" i="5"/>
  <c r="H74" i="5" s="1"/>
  <c r="T73" i="5"/>
  <c r="R73" i="5"/>
  <c r="P73" i="5"/>
  <c r="N73" i="5"/>
  <c r="L73" i="5"/>
  <c r="J73" i="5"/>
  <c r="G73" i="5"/>
  <c r="H73" i="5" s="1"/>
  <c r="T72" i="5"/>
  <c r="R72" i="5"/>
  <c r="P72" i="5"/>
  <c r="N72" i="5"/>
  <c r="L72" i="5"/>
  <c r="J72" i="5"/>
  <c r="G72" i="5"/>
  <c r="H72" i="5" s="1"/>
  <c r="T71" i="5"/>
  <c r="R71" i="5"/>
  <c r="P71" i="5"/>
  <c r="N71" i="5"/>
  <c r="L71" i="5"/>
  <c r="J71" i="5"/>
  <c r="G71" i="5"/>
  <c r="H71" i="5" s="1"/>
  <c r="T70" i="5"/>
  <c r="R70" i="5"/>
  <c r="P70" i="5"/>
  <c r="N70" i="5"/>
  <c r="L70" i="5"/>
  <c r="J70" i="5"/>
  <c r="G70" i="5"/>
  <c r="H70" i="5" s="1"/>
  <c r="T69" i="5"/>
  <c r="R69" i="5"/>
  <c r="P69" i="5"/>
  <c r="N69" i="5"/>
  <c r="L69" i="5"/>
  <c r="J69" i="5"/>
  <c r="G69" i="5"/>
  <c r="H69" i="5" s="1"/>
  <c r="T68" i="5"/>
  <c r="R68" i="5"/>
  <c r="P68" i="5"/>
  <c r="N68" i="5"/>
  <c r="L68" i="5"/>
  <c r="J68" i="5"/>
  <c r="G68" i="5"/>
  <c r="H68" i="5" s="1"/>
  <c r="T67" i="5"/>
  <c r="R67" i="5"/>
  <c r="P67" i="5"/>
  <c r="N67" i="5"/>
  <c r="L67" i="5"/>
  <c r="J67" i="5"/>
  <c r="G67" i="5"/>
  <c r="H67" i="5" s="1"/>
  <c r="T66" i="5"/>
  <c r="R66" i="5"/>
  <c r="P66" i="5"/>
  <c r="N66" i="5"/>
  <c r="L66" i="5"/>
  <c r="J66" i="5"/>
  <c r="G66" i="5"/>
  <c r="H66" i="5" s="1"/>
  <c r="T65" i="5"/>
  <c r="R65" i="5"/>
  <c r="P65" i="5"/>
  <c r="N65" i="5"/>
  <c r="L65" i="5"/>
  <c r="J65" i="5"/>
  <c r="G65" i="5"/>
  <c r="H65" i="5" s="1"/>
  <c r="T64" i="5"/>
  <c r="R64" i="5"/>
  <c r="P64" i="5"/>
  <c r="N64" i="5"/>
  <c r="L64" i="5"/>
  <c r="J64" i="5"/>
  <c r="G64" i="5"/>
  <c r="H64" i="5" s="1"/>
  <c r="T63" i="5"/>
  <c r="R63" i="5"/>
  <c r="P63" i="5"/>
  <c r="N63" i="5"/>
  <c r="L63" i="5"/>
  <c r="J63" i="5"/>
  <c r="G63" i="5"/>
  <c r="H63" i="5" s="1"/>
  <c r="T62" i="5"/>
  <c r="R62" i="5"/>
  <c r="P62" i="5"/>
  <c r="N62" i="5"/>
  <c r="L62" i="5"/>
  <c r="J62" i="5"/>
  <c r="G62" i="5"/>
  <c r="H62" i="5" s="1"/>
  <c r="T61" i="5"/>
  <c r="R61" i="5"/>
  <c r="P61" i="5"/>
  <c r="N61" i="5"/>
  <c r="L61" i="5"/>
  <c r="J61" i="5"/>
  <c r="G61" i="5"/>
  <c r="H61" i="5" s="1"/>
  <c r="T60" i="5"/>
  <c r="R60" i="5"/>
  <c r="P60" i="5"/>
  <c r="N60" i="5"/>
  <c r="L60" i="5"/>
  <c r="J60" i="5"/>
  <c r="G60" i="5"/>
  <c r="H60" i="5" s="1"/>
  <c r="T59" i="5"/>
  <c r="R59" i="5"/>
  <c r="P59" i="5"/>
  <c r="N59" i="5"/>
  <c r="L59" i="5"/>
  <c r="J59" i="5"/>
  <c r="G59" i="5"/>
  <c r="H59" i="5" s="1"/>
  <c r="T58" i="5"/>
  <c r="R58" i="5"/>
  <c r="P58" i="5"/>
  <c r="N58" i="5"/>
  <c r="L58" i="5"/>
  <c r="J58" i="5"/>
  <c r="G58" i="5"/>
  <c r="H58" i="5" s="1"/>
  <c r="T57" i="5"/>
  <c r="R57" i="5"/>
  <c r="P57" i="5"/>
  <c r="N57" i="5"/>
  <c r="L57" i="5"/>
  <c r="J57" i="5"/>
  <c r="G57" i="5"/>
  <c r="H57" i="5" s="1"/>
  <c r="T56" i="5"/>
  <c r="R56" i="5"/>
  <c r="P56" i="5"/>
  <c r="N56" i="5"/>
  <c r="L56" i="5"/>
  <c r="J56" i="5"/>
  <c r="G56" i="5"/>
  <c r="H56" i="5" s="1"/>
  <c r="T55" i="5"/>
  <c r="R55" i="5"/>
  <c r="P55" i="5"/>
  <c r="N55" i="5"/>
  <c r="L55" i="5"/>
  <c r="J55" i="5"/>
  <c r="G55" i="5"/>
  <c r="H55" i="5" s="1"/>
  <c r="T54" i="5"/>
  <c r="R54" i="5"/>
  <c r="P54" i="5"/>
  <c r="N54" i="5"/>
  <c r="L54" i="5"/>
  <c r="J54" i="5"/>
  <c r="G54" i="5"/>
  <c r="H54" i="5" s="1"/>
  <c r="T53" i="5"/>
  <c r="R53" i="5"/>
  <c r="P53" i="5"/>
  <c r="N53" i="5"/>
  <c r="L53" i="5"/>
  <c r="J53" i="5"/>
  <c r="G53" i="5"/>
  <c r="H53" i="5" s="1"/>
  <c r="T52" i="5"/>
  <c r="R52" i="5"/>
  <c r="P52" i="5"/>
  <c r="N52" i="5"/>
  <c r="L52" i="5"/>
  <c r="J52" i="5"/>
  <c r="G52" i="5"/>
  <c r="H52" i="5" s="1"/>
  <c r="T51" i="5"/>
  <c r="R51" i="5"/>
  <c r="P51" i="5"/>
  <c r="N51" i="5"/>
  <c r="L51" i="5"/>
  <c r="J51" i="5"/>
  <c r="G51" i="5"/>
  <c r="H51" i="5" s="1"/>
  <c r="T50" i="5"/>
  <c r="R50" i="5"/>
  <c r="P50" i="5"/>
  <c r="N50" i="5"/>
  <c r="L50" i="5"/>
  <c r="J50" i="5"/>
  <c r="G50" i="5"/>
  <c r="H50" i="5" s="1"/>
  <c r="T49" i="5"/>
  <c r="R49" i="5"/>
  <c r="P49" i="5"/>
  <c r="N49" i="5"/>
  <c r="L49" i="5"/>
  <c r="J49" i="5"/>
  <c r="G49" i="5"/>
  <c r="H49" i="5" s="1"/>
  <c r="T48" i="5"/>
  <c r="R48" i="5"/>
  <c r="P48" i="5"/>
  <c r="N48" i="5"/>
  <c r="L48" i="5"/>
  <c r="J48" i="5"/>
  <c r="G48" i="5"/>
  <c r="H48" i="5" s="1"/>
  <c r="T47" i="5"/>
  <c r="R47" i="5"/>
  <c r="P47" i="5"/>
  <c r="N47" i="5"/>
  <c r="L47" i="5"/>
  <c r="J47" i="5"/>
  <c r="G47" i="5"/>
  <c r="H47" i="5" s="1"/>
  <c r="T46" i="5"/>
  <c r="R46" i="5"/>
  <c r="P46" i="5"/>
  <c r="N46" i="5"/>
  <c r="L46" i="5"/>
  <c r="J46" i="5"/>
  <c r="G46" i="5"/>
  <c r="H46" i="5" s="1"/>
  <c r="T45" i="5"/>
  <c r="R45" i="5"/>
  <c r="P45" i="5"/>
  <c r="N45" i="5"/>
  <c r="L45" i="5"/>
  <c r="J45" i="5"/>
  <c r="G45" i="5"/>
  <c r="H45" i="5" s="1"/>
  <c r="T44" i="5"/>
  <c r="R44" i="5"/>
  <c r="P44" i="5"/>
  <c r="N44" i="5"/>
  <c r="L44" i="5"/>
  <c r="J44" i="5"/>
  <c r="G44" i="5"/>
  <c r="H44" i="5" s="1"/>
  <c r="T43" i="5"/>
  <c r="R43" i="5"/>
  <c r="P43" i="5"/>
  <c r="N43" i="5"/>
  <c r="L43" i="5"/>
  <c r="J43" i="5"/>
  <c r="G43" i="5"/>
  <c r="H43" i="5" s="1"/>
  <c r="T42" i="5"/>
  <c r="R42" i="5"/>
  <c r="P42" i="5"/>
  <c r="N42" i="5"/>
  <c r="L42" i="5"/>
  <c r="J42" i="5"/>
  <c r="G42" i="5"/>
  <c r="H42" i="5" s="1"/>
  <c r="T41" i="5"/>
  <c r="R41" i="5"/>
  <c r="P41" i="5"/>
  <c r="N41" i="5"/>
  <c r="L41" i="5"/>
  <c r="J41" i="5"/>
  <c r="G41" i="5"/>
  <c r="H41" i="5" s="1"/>
  <c r="T40" i="5"/>
  <c r="R40" i="5"/>
  <c r="P40" i="5"/>
  <c r="N40" i="5"/>
  <c r="L40" i="5"/>
  <c r="J40" i="5"/>
  <c r="G40" i="5"/>
  <c r="H40" i="5" s="1"/>
  <c r="T39" i="5"/>
  <c r="R39" i="5"/>
  <c r="P39" i="5"/>
  <c r="N39" i="5"/>
  <c r="L39" i="5"/>
  <c r="J39" i="5"/>
  <c r="G39" i="5"/>
  <c r="H39" i="5" s="1"/>
  <c r="T38" i="5"/>
  <c r="R38" i="5"/>
  <c r="P38" i="5"/>
  <c r="N38" i="5"/>
  <c r="L38" i="5"/>
  <c r="J38" i="5"/>
  <c r="G38" i="5"/>
  <c r="H38" i="5" s="1"/>
  <c r="T37" i="5"/>
  <c r="R37" i="5"/>
  <c r="P37" i="5"/>
  <c r="N37" i="5"/>
  <c r="L37" i="5"/>
  <c r="J37" i="5"/>
  <c r="G37" i="5"/>
  <c r="H37" i="5" s="1"/>
  <c r="T36" i="5"/>
  <c r="R36" i="5"/>
  <c r="P36" i="5"/>
  <c r="N36" i="5"/>
  <c r="L36" i="5"/>
  <c r="J36" i="5"/>
  <c r="G36" i="5"/>
  <c r="H36" i="5" s="1"/>
  <c r="T35" i="5"/>
  <c r="R35" i="5"/>
  <c r="P35" i="5"/>
  <c r="N35" i="5"/>
  <c r="L35" i="5"/>
  <c r="J35" i="5"/>
  <c r="G35" i="5"/>
  <c r="H35" i="5" s="1"/>
  <c r="T34" i="5"/>
  <c r="R34" i="5"/>
  <c r="P34" i="5"/>
  <c r="N34" i="5"/>
  <c r="L34" i="5"/>
  <c r="J34" i="5"/>
  <c r="G34" i="5"/>
  <c r="H34" i="5" s="1"/>
  <c r="T33" i="5"/>
  <c r="R33" i="5"/>
  <c r="P33" i="5"/>
  <c r="N33" i="5"/>
  <c r="L33" i="5"/>
  <c r="J33" i="5"/>
  <c r="G33" i="5"/>
  <c r="H33" i="5" s="1"/>
  <c r="T32" i="5"/>
  <c r="R32" i="5"/>
  <c r="P32" i="5"/>
  <c r="N32" i="5"/>
  <c r="L32" i="5"/>
  <c r="J32" i="5"/>
  <c r="G32" i="5"/>
  <c r="H32" i="5" s="1"/>
  <c r="T31" i="5"/>
  <c r="R31" i="5"/>
  <c r="P31" i="5"/>
  <c r="N31" i="5"/>
  <c r="L31" i="5"/>
  <c r="J31" i="5"/>
  <c r="G31" i="5"/>
  <c r="H31" i="5" s="1"/>
  <c r="T30" i="5"/>
  <c r="R30" i="5"/>
  <c r="P30" i="5"/>
  <c r="N30" i="5"/>
  <c r="L30" i="5"/>
  <c r="J30" i="5"/>
  <c r="G30" i="5"/>
  <c r="H30" i="5" s="1"/>
  <c r="T29" i="5"/>
  <c r="R29" i="5"/>
  <c r="P29" i="5"/>
  <c r="N29" i="5"/>
  <c r="L29" i="5"/>
  <c r="J29" i="5"/>
  <c r="G29" i="5"/>
  <c r="H29" i="5" s="1"/>
  <c r="T28" i="5"/>
  <c r="R28" i="5"/>
  <c r="P28" i="5"/>
  <c r="N28" i="5"/>
  <c r="L28" i="5"/>
  <c r="J28" i="5"/>
  <c r="G28" i="5"/>
  <c r="H28" i="5" s="1"/>
  <c r="T27" i="5"/>
  <c r="R27" i="5"/>
  <c r="P27" i="5"/>
  <c r="N27" i="5"/>
  <c r="L27" i="5"/>
  <c r="J27" i="5"/>
  <c r="G27" i="5"/>
  <c r="H27" i="5" s="1"/>
  <c r="T26" i="5"/>
  <c r="R26" i="5"/>
  <c r="P26" i="5"/>
  <c r="N26" i="5"/>
  <c r="L26" i="5"/>
  <c r="J26" i="5"/>
  <c r="G26" i="5"/>
  <c r="H26" i="5" s="1"/>
  <c r="T25" i="5"/>
  <c r="R25" i="5"/>
  <c r="P25" i="5"/>
  <c r="N25" i="5"/>
  <c r="L25" i="5"/>
  <c r="J25" i="5"/>
  <c r="G25" i="5"/>
  <c r="H25" i="5" s="1"/>
  <c r="T24" i="5"/>
  <c r="R24" i="5"/>
  <c r="P24" i="5"/>
  <c r="N24" i="5"/>
  <c r="L24" i="5"/>
  <c r="J24" i="5"/>
  <c r="G24" i="5"/>
  <c r="H24" i="5" s="1"/>
  <c r="T23" i="5"/>
  <c r="R23" i="5"/>
  <c r="P23" i="5"/>
  <c r="N23" i="5"/>
  <c r="L23" i="5"/>
  <c r="J23" i="5"/>
  <c r="G23" i="5"/>
  <c r="H23" i="5" s="1"/>
  <c r="T22" i="5"/>
  <c r="R22" i="5"/>
  <c r="P22" i="5"/>
  <c r="N22" i="5"/>
  <c r="L22" i="5"/>
  <c r="J22" i="5"/>
  <c r="G22" i="5"/>
  <c r="H22" i="5" s="1"/>
  <c r="T21" i="5"/>
  <c r="R21" i="5"/>
  <c r="P21" i="5"/>
  <c r="N21" i="5"/>
  <c r="L21" i="5"/>
  <c r="J21" i="5"/>
  <c r="G21" i="5"/>
  <c r="H21" i="5" s="1"/>
  <c r="T20" i="5"/>
  <c r="R20" i="5"/>
  <c r="P20" i="5"/>
  <c r="N20" i="5"/>
  <c r="L20" i="5"/>
  <c r="J20" i="5"/>
  <c r="G20" i="5"/>
  <c r="H20" i="5" s="1"/>
  <c r="T19" i="5"/>
  <c r="R19" i="5"/>
  <c r="P19" i="5"/>
  <c r="N19" i="5"/>
  <c r="L19" i="5"/>
  <c r="J19" i="5"/>
  <c r="G19" i="5"/>
  <c r="H19" i="5" s="1"/>
  <c r="T18" i="5"/>
  <c r="R18" i="5"/>
  <c r="P18" i="5"/>
  <c r="N18" i="5"/>
  <c r="L18" i="5"/>
  <c r="J18" i="5"/>
  <c r="G18" i="5"/>
  <c r="H18" i="5" s="1"/>
  <c r="T17" i="5"/>
  <c r="R17" i="5"/>
  <c r="P17" i="5"/>
  <c r="N17" i="5"/>
  <c r="L17" i="5"/>
  <c r="J17" i="5"/>
  <c r="G17" i="5"/>
  <c r="H17" i="5" s="1"/>
  <c r="T16" i="5"/>
  <c r="R16" i="5"/>
  <c r="P16" i="5"/>
  <c r="N16" i="5"/>
  <c r="L16" i="5"/>
  <c r="J16" i="5"/>
  <c r="G16" i="5"/>
  <c r="H16" i="5" s="1"/>
  <c r="T15" i="5"/>
  <c r="R15" i="5"/>
  <c r="P15" i="5"/>
  <c r="N15" i="5"/>
  <c r="L15" i="5"/>
  <c r="J15" i="5"/>
  <c r="G15" i="5"/>
  <c r="H15" i="5" s="1"/>
  <c r="T14" i="5"/>
  <c r="R14" i="5"/>
  <c r="P14" i="5"/>
  <c r="N14" i="5"/>
  <c r="L14" i="5"/>
  <c r="J14" i="5"/>
  <c r="G14" i="5"/>
  <c r="H14" i="5" s="1"/>
  <c r="T13" i="5"/>
  <c r="R13" i="5"/>
  <c r="P13" i="5"/>
  <c r="N13" i="5"/>
  <c r="L13" i="5"/>
  <c r="J13" i="5"/>
  <c r="G13" i="5"/>
  <c r="H13" i="5" s="1"/>
  <c r="T12" i="5"/>
  <c r="R12" i="5"/>
  <c r="P12" i="5"/>
  <c r="N12" i="5"/>
  <c r="L12" i="5"/>
  <c r="J12" i="5"/>
  <c r="G12" i="5"/>
  <c r="H12" i="5" s="1"/>
  <c r="T11" i="5"/>
  <c r="R11" i="5"/>
  <c r="P11" i="5"/>
  <c r="N11" i="5"/>
  <c r="L11" i="5"/>
  <c r="J11" i="5"/>
  <c r="G11" i="5"/>
  <c r="H11" i="5" s="1"/>
  <c r="T10" i="5"/>
  <c r="R10" i="5"/>
  <c r="P10" i="5"/>
  <c r="N10" i="5"/>
  <c r="L10" i="5"/>
  <c r="J10" i="5"/>
  <c r="G10" i="5"/>
  <c r="H10" i="5" s="1"/>
  <c r="T9" i="5"/>
  <c r="R9" i="5"/>
  <c r="P9" i="5"/>
  <c r="N9" i="5"/>
  <c r="L9" i="5"/>
  <c r="J9" i="5"/>
  <c r="G9" i="5"/>
  <c r="H9" i="5" s="1"/>
  <c r="T8" i="5"/>
  <c r="R8" i="5"/>
  <c r="P8" i="5"/>
  <c r="N8" i="5"/>
  <c r="L8" i="5"/>
  <c r="J8" i="5"/>
  <c r="G8" i="5"/>
  <c r="H8" i="5" s="1"/>
  <c r="T7" i="5"/>
  <c r="R7" i="5"/>
  <c r="P7" i="5"/>
  <c r="N7" i="5"/>
  <c r="L7" i="5"/>
  <c r="J7" i="5"/>
  <c r="G7" i="5"/>
  <c r="H7" i="5" s="1"/>
  <c r="T6" i="5"/>
  <c r="R6" i="5"/>
  <c r="P6" i="5"/>
  <c r="N6" i="5"/>
  <c r="L6" i="5"/>
  <c r="J6" i="5"/>
  <c r="G6" i="5"/>
  <c r="H6" i="5" s="1"/>
  <c r="T5" i="5"/>
  <c r="R5" i="5"/>
  <c r="P5" i="5"/>
  <c r="N5" i="5"/>
  <c r="L5" i="5"/>
  <c r="J5" i="5"/>
  <c r="G5" i="5"/>
  <c r="H5" i="5" s="1"/>
  <c r="T94" i="4"/>
  <c r="R94" i="4"/>
  <c r="P94" i="4"/>
  <c r="N94" i="4"/>
  <c r="L94" i="4"/>
  <c r="J94" i="4"/>
  <c r="G94" i="4"/>
  <c r="H94" i="4" s="1"/>
  <c r="U94" i="4" s="1"/>
  <c r="T93" i="4"/>
  <c r="R93" i="4"/>
  <c r="P93" i="4"/>
  <c r="N93" i="4"/>
  <c r="L93" i="4"/>
  <c r="J93" i="4"/>
  <c r="U93" i="4" s="1"/>
  <c r="H93" i="4"/>
  <c r="G93" i="4"/>
  <c r="T92" i="4"/>
  <c r="R92" i="4"/>
  <c r="P92" i="4"/>
  <c r="N92" i="4"/>
  <c r="L92" i="4"/>
  <c r="J92" i="4"/>
  <c r="G92" i="4"/>
  <c r="H92" i="4" s="1"/>
  <c r="U92" i="4" s="1"/>
  <c r="T91" i="4"/>
  <c r="R91" i="4"/>
  <c r="P91" i="4"/>
  <c r="N91" i="4"/>
  <c r="L91" i="4"/>
  <c r="J91" i="4"/>
  <c r="G91" i="4"/>
  <c r="H91" i="4" s="1"/>
  <c r="U91" i="4" s="1"/>
  <c r="T90" i="4"/>
  <c r="R90" i="4"/>
  <c r="P90" i="4"/>
  <c r="N90" i="4"/>
  <c r="L90" i="4"/>
  <c r="J90" i="4"/>
  <c r="G90" i="4"/>
  <c r="H90" i="4" s="1"/>
  <c r="U90" i="4" s="1"/>
  <c r="T89" i="4"/>
  <c r="R89" i="4"/>
  <c r="P89" i="4"/>
  <c r="N89" i="4"/>
  <c r="L89" i="4"/>
  <c r="J89" i="4"/>
  <c r="G89" i="4"/>
  <c r="H89" i="4" s="1"/>
  <c r="U89" i="4" s="1"/>
  <c r="T88" i="4"/>
  <c r="R88" i="4"/>
  <c r="P88" i="4"/>
  <c r="N88" i="4"/>
  <c r="L88" i="4"/>
  <c r="J88" i="4"/>
  <c r="G88" i="4"/>
  <c r="H88" i="4" s="1"/>
  <c r="U88" i="4" s="1"/>
  <c r="T87" i="4"/>
  <c r="R87" i="4"/>
  <c r="P87" i="4"/>
  <c r="N87" i="4"/>
  <c r="L87" i="4"/>
  <c r="J87" i="4"/>
  <c r="G87" i="4"/>
  <c r="H87" i="4" s="1"/>
  <c r="U87" i="4" s="1"/>
  <c r="T86" i="4"/>
  <c r="R86" i="4"/>
  <c r="P86" i="4"/>
  <c r="N86" i="4"/>
  <c r="L86" i="4"/>
  <c r="J86" i="4"/>
  <c r="G86" i="4"/>
  <c r="H86" i="4" s="1"/>
  <c r="U86" i="4" s="1"/>
  <c r="T85" i="4"/>
  <c r="R85" i="4"/>
  <c r="P85" i="4"/>
  <c r="N85" i="4"/>
  <c r="L85" i="4"/>
  <c r="J85" i="4"/>
  <c r="G85" i="4"/>
  <c r="H85" i="4" s="1"/>
  <c r="U85" i="4" s="1"/>
  <c r="T84" i="4"/>
  <c r="R84" i="4"/>
  <c r="P84" i="4"/>
  <c r="N84" i="4"/>
  <c r="L84" i="4"/>
  <c r="J84" i="4"/>
  <c r="G84" i="4"/>
  <c r="H84" i="4" s="1"/>
  <c r="U84" i="4" s="1"/>
  <c r="T83" i="4"/>
  <c r="R83" i="4"/>
  <c r="P83" i="4"/>
  <c r="N83" i="4"/>
  <c r="L83" i="4"/>
  <c r="J83" i="4"/>
  <c r="G83" i="4"/>
  <c r="H83" i="4" s="1"/>
  <c r="U83" i="4" s="1"/>
  <c r="T82" i="4"/>
  <c r="R82" i="4"/>
  <c r="P82" i="4"/>
  <c r="N82" i="4"/>
  <c r="L82" i="4"/>
  <c r="J82" i="4"/>
  <c r="G82" i="4"/>
  <c r="H82" i="4" s="1"/>
  <c r="U82" i="4" s="1"/>
  <c r="T81" i="4"/>
  <c r="R81" i="4"/>
  <c r="P81" i="4"/>
  <c r="N81" i="4"/>
  <c r="L81" i="4"/>
  <c r="J81" i="4"/>
  <c r="G81" i="4"/>
  <c r="H81" i="4" s="1"/>
  <c r="U81" i="4" s="1"/>
  <c r="T80" i="4"/>
  <c r="R80" i="4"/>
  <c r="P80" i="4"/>
  <c r="N80" i="4"/>
  <c r="L80" i="4"/>
  <c r="J80" i="4"/>
  <c r="G80" i="4"/>
  <c r="H80" i="4" s="1"/>
  <c r="U80" i="4" s="1"/>
  <c r="T79" i="4"/>
  <c r="R79" i="4"/>
  <c r="P79" i="4"/>
  <c r="N79" i="4"/>
  <c r="L79" i="4"/>
  <c r="J79" i="4"/>
  <c r="G79" i="4"/>
  <c r="H79" i="4" s="1"/>
  <c r="U79" i="4" s="1"/>
  <c r="T78" i="4"/>
  <c r="R78" i="4"/>
  <c r="P78" i="4"/>
  <c r="N78" i="4"/>
  <c r="L78" i="4"/>
  <c r="J78" i="4"/>
  <c r="G78" i="4"/>
  <c r="H78" i="4" s="1"/>
  <c r="U78" i="4" s="1"/>
  <c r="T77" i="4"/>
  <c r="R77" i="4"/>
  <c r="P77" i="4"/>
  <c r="N77" i="4"/>
  <c r="L77" i="4"/>
  <c r="J77" i="4"/>
  <c r="G77" i="4"/>
  <c r="H77" i="4" s="1"/>
  <c r="U77" i="4" s="1"/>
  <c r="T76" i="4"/>
  <c r="R76" i="4"/>
  <c r="P76" i="4"/>
  <c r="N76" i="4"/>
  <c r="L76" i="4"/>
  <c r="J76" i="4"/>
  <c r="G76" i="4"/>
  <c r="H76" i="4" s="1"/>
  <c r="U76" i="4" s="1"/>
  <c r="T75" i="4"/>
  <c r="R75" i="4"/>
  <c r="P75" i="4"/>
  <c r="N75" i="4"/>
  <c r="L75" i="4"/>
  <c r="J75" i="4"/>
  <c r="G75" i="4"/>
  <c r="H75" i="4" s="1"/>
  <c r="U75" i="4" s="1"/>
  <c r="T74" i="4"/>
  <c r="R74" i="4"/>
  <c r="P74" i="4"/>
  <c r="N74" i="4"/>
  <c r="L74" i="4"/>
  <c r="J74" i="4"/>
  <c r="G74" i="4"/>
  <c r="H74" i="4" s="1"/>
  <c r="U74" i="4" s="1"/>
  <c r="T73" i="4"/>
  <c r="R73" i="4"/>
  <c r="P73" i="4"/>
  <c r="N73" i="4"/>
  <c r="L73" i="4"/>
  <c r="J73" i="4"/>
  <c r="G73" i="4"/>
  <c r="H73" i="4" s="1"/>
  <c r="U73" i="4" s="1"/>
  <c r="T72" i="4"/>
  <c r="R72" i="4"/>
  <c r="P72" i="4"/>
  <c r="N72" i="4"/>
  <c r="L72" i="4"/>
  <c r="J72" i="4"/>
  <c r="G72" i="4"/>
  <c r="H72" i="4" s="1"/>
  <c r="U72" i="4" s="1"/>
  <c r="T71" i="4"/>
  <c r="R71" i="4"/>
  <c r="P71" i="4"/>
  <c r="N71" i="4"/>
  <c r="L71" i="4"/>
  <c r="J71" i="4"/>
  <c r="G71" i="4"/>
  <c r="H71" i="4" s="1"/>
  <c r="U71" i="4" s="1"/>
  <c r="T70" i="4"/>
  <c r="R70" i="4"/>
  <c r="P70" i="4"/>
  <c r="N70" i="4"/>
  <c r="L70" i="4"/>
  <c r="J70" i="4"/>
  <c r="G70" i="4"/>
  <c r="H70" i="4" s="1"/>
  <c r="U70" i="4" s="1"/>
  <c r="T69" i="4"/>
  <c r="R69" i="4"/>
  <c r="P69" i="4"/>
  <c r="N69" i="4"/>
  <c r="L69" i="4"/>
  <c r="J69" i="4"/>
  <c r="G69" i="4"/>
  <c r="H69" i="4" s="1"/>
  <c r="U69" i="4" s="1"/>
  <c r="T68" i="4"/>
  <c r="R68" i="4"/>
  <c r="P68" i="4"/>
  <c r="N68" i="4"/>
  <c r="L68" i="4"/>
  <c r="J68" i="4"/>
  <c r="G68" i="4"/>
  <c r="H68" i="4" s="1"/>
  <c r="U68" i="4" s="1"/>
  <c r="T67" i="4"/>
  <c r="R67" i="4"/>
  <c r="P67" i="4"/>
  <c r="N67" i="4"/>
  <c r="L67" i="4"/>
  <c r="J67" i="4"/>
  <c r="G67" i="4"/>
  <c r="H67" i="4" s="1"/>
  <c r="U67" i="4" s="1"/>
  <c r="T66" i="4"/>
  <c r="R66" i="4"/>
  <c r="P66" i="4"/>
  <c r="N66" i="4"/>
  <c r="L66" i="4"/>
  <c r="J66" i="4"/>
  <c r="G66" i="4"/>
  <c r="H66" i="4" s="1"/>
  <c r="U66" i="4" s="1"/>
  <c r="T65" i="4"/>
  <c r="R65" i="4"/>
  <c r="P65" i="4"/>
  <c r="N65" i="4"/>
  <c r="L65" i="4"/>
  <c r="J65" i="4"/>
  <c r="G65" i="4"/>
  <c r="H65" i="4" s="1"/>
  <c r="U65" i="4" s="1"/>
  <c r="T64" i="4"/>
  <c r="R64" i="4"/>
  <c r="P64" i="4"/>
  <c r="N64" i="4"/>
  <c r="L64" i="4"/>
  <c r="J64" i="4"/>
  <c r="G64" i="4"/>
  <c r="H64" i="4" s="1"/>
  <c r="U64" i="4" s="1"/>
  <c r="T63" i="4"/>
  <c r="R63" i="4"/>
  <c r="P63" i="4"/>
  <c r="N63" i="4"/>
  <c r="L63" i="4"/>
  <c r="J63" i="4"/>
  <c r="G63" i="4"/>
  <c r="H63" i="4" s="1"/>
  <c r="U63" i="4" s="1"/>
  <c r="T62" i="4"/>
  <c r="R62" i="4"/>
  <c r="P62" i="4"/>
  <c r="N62" i="4"/>
  <c r="L62" i="4"/>
  <c r="J62" i="4"/>
  <c r="G62" i="4"/>
  <c r="H62" i="4" s="1"/>
  <c r="U62" i="4" s="1"/>
  <c r="T61" i="4"/>
  <c r="R61" i="4"/>
  <c r="P61" i="4"/>
  <c r="N61" i="4"/>
  <c r="L61" i="4"/>
  <c r="J61" i="4"/>
  <c r="G61" i="4"/>
  <c r="H61" i="4" s="1"/>
  <c r="U61" i="4" s="1"/>
  <c r="T60" i="4"/>
  <c r="R60" i="4"/>
  <c r="P60" i="4"/>
  <c r="N60" i="4"/>
  <c r="L60" i="4"/>
  <c r="J60" i="4"/>
  <c r="G60" i="4"/>
  <c r="H60" i="4" s="1"/>
  <c r="U60" i="4" s="1"/>
  <c r="T59" i="4"/>
  <c r="R59" i="4"/>
  <c r="P59" i="4"/>
  <c r="N59" i="4"/>
  <c r="L59" i="4"/>
  <c r="J59" i="4"/>
  <c r="G59" i="4"/>
  <c r="H59" i="4" s="1"/>
  <c r="U59" i="4" s="1"/>
  <c r="T58" i="4"/>
  <c r="R58" i="4"/>
  <c r="P58" i="4"/>
  <c r="N58" i="4"/>
  <c r="L58" i="4"/>
  <c r="J58" i="4"/>
  <c r="G58" i="4"/>
  <c r="H58" i="4" s="1"/>
  <c r="U58" i="4" s="1"/>
  <c r="T57" i="4"/>
  <c r="R57" i="4"/>
  <c r="P57" i="4"/>
  <c r="N57" i="4"/>
  <c r="L57" i="4"/>
  <c r="J57" i="4"/>
  <c r="G57" i="4"/>
  <c r="H57" i="4" s="1"/>
  <c r="U57" i="4" s="1"/>
  <c r="T56" i="4"/>
  <c r="R56" i="4"/>
  <c r="P56" i="4"/>
  <c r="N56" i="4"/>
  <c r="L56" i="4"/>
  <c r="J56" i="4"/>
  <c r="G56" i="4"/>
  <c r="H56" i="4" s="1"/>
  <c r="U56" i="4" s="1"/>
  <c r="T55" i="4"/>
  <c r="R55" i="4"/>
  <c r="P55" i="4"/>
  <c r="N55" i="4"/>
  <c r="L55" i="4"/>
  <c r="J55" i="4"/>
  <c r="G55" i="4"/>
  <c r="H55" i="4" s="1"/>
  <c r="U55" i="4" s="1"/>
  <c r="T54" i="4"/>
  <c r="R54" i="4"/>
  <c r="P54" i="4"/>
  <c r="N54" i="4"/>
  <c r="L54" i="4"/>
  <c r="J54" i="4"/>
  <c r="G54" i="4"/>
  <c r="H54" i="4" s="1"/>
  <c r="U54" i="4" s="1"/>
  <c r="T53" i="4"/>
  <c r="R53" i="4"/>
  <c r="P53" i="4"/>
  <c r="N53" i="4"/>
  <c r="L53" i="4"/>
  <c r="J53" i="4"/>
  <c r="G53" i="4"/>
  <c r="H53" i="4" s="1"/>
  <c r="U53" i="4" s="1"/>
  <c r="T52" i="4"/>
  <c r="R52" i="4"/>
  <c r="P52" i="4"/>
  <c r="N52" i="4"/>
  <c r="L52" i="4"/>
  <c r="J52" i="4"/>
  <c r="G52" i="4"/>
  <c r="H52" i="4" s="1"/>
  <c r="U52" i="4" s="1"/>
  <c r="T51" i="4"/>
  <c r="R51" i="4"/>
  <c r="P51" i="4"/>
  <c r="N51" i="4"/>
  <c r="L51" i="4"/>
  <c r="J51" i="4"/>
  <c r="G51" i="4"/>
  <c r="H51" i="4" s="1"/>
  <c r="U51" i="4" s="1"/>
  <c r="T50" i="4"/>
  <c r="R50" i="4"/>
  <c r="P50" i="4"/>
  <c r="N50" i="4"/>
  <c r="L50" i="4"/>
  <c r="J50" i="4"/>
  <c r="G50" i="4"/>
  <c r="H50" i="4" s="1"/>
  <c r="U50" i="4" s="1"/>
  <c r="T49" i="4"/>
  <c r="R49" i="4"/>
  <c r="P49" i="4"/>
  <c r="N49" i="4"/>
  <c r="L49" i="4"/>
  <c r="J49" i="4"/>
  <c r="G49" i="4"/>
  <c r="H49" i="4" s="1"/>
  <c r="U49" i="4" s="1"/>
  <c r="T48" i="4"/>
  <c r="R48" i="4"/>
  <c r="P48" i="4"/>
  <c r="N48" i="4"/>
  <c r="L48" i="4"/>
  <c r="J48" i="4"/>
  <c r="G48" i="4"/>
  <c r="H48" i="4" s="1"/>
  <c r="U48" i="4" s="1"/>
  <c r="T47" i="4"/>
  <c r="R47" i="4"/>
  <c r="P47" i="4"/>
  <c r="N47" i="4"/>
  <c r="L47" i="4"/>
  <c r="J47" i="4"/>
  <c r="G47" i="4"/>
  <c r="H47" i="4" s="1"/>
  <c r="U47" i="4" s="1"/>
  <c r="T46" i="4"/>
  <c r="R46" i="4"/>
  <c r="P46" i="4"/>
  <c r="N46" i="4"/>
  <c r="L46" i="4"/>
  <c r="J46" i="4"/>
  <c r="G46" i="4"/>
  <c r="H46" i="4" s="1"/>
  <c r="U46" i="4" s="1"/>
  <c r="T45" i="4"/>
  <c r="R45" i="4"/>
  <c r="P45" i="4"/>
  <c r="N45" i="4"/>
  <c r="L45" i="4"/>
  <c r="J45" i="4"/>
  <c r="G45" i="4"/>
  <c r="H45" i="4" s="1"/>
  <c r="U45" i="4" s="1"/>
  <c r="T44" i="4"/>
  <c r="R44" i="4"/>
  <c r="P44" i="4"/>
  <c r="N44" i="4"/>
  <c r="L44" i="4"/>
  <c r="J44" i="4"/>
  <c r="G44" i="4"/>
  <c r="H44" i="4" s="1"/>
  <c r="U44" i="4" s="1"/>
  <c r="T43" i="4"/>
  <c r="R43" i="4"/>
  <c r="P43" i="4"/>
  <c r="N43" i="4"/>
  <c r="L43" i="4"/>
  <c r="J43" i="4"/>
  <c r="G43" i="4"/>
  <c r="H43" i="4" s="1"/>
  <c r="U43" i="4" s="1"/>
  <c r="T42" i="4"/>
  <c r="R42" i="4"/>
  <c r="P42" i="4"/>
  <c r="N42" i="4"/>
  <c r="L42" i="4"/>
  <c r="J42" i="4"/>
  <c r="G42" i="4"/>
  <c r="H42" i="4" s="1"/>
  <c r="U42" i="4" s="1"/>
  <c r="T41" i="4"/>
  <c r="R41" i="4"/>
  <c r="P41" i="4"/>
  <c r="N41" i="4"/>
  <c r="L41" i="4"/>
  <c r="J41" i="4"/>
  <c r="G41" i="4"/>
  <c r="H41" i="4" s="1"/>
  <c r="U41" i="4" s="1"/>
  <c r="T40" i="4"/>
  <c r="R40" i="4"/>
  <c r="P40" i="4"/>
  <c r="N40" i="4"/>
  <c r="L40" i="4"/>
  <c r="J40" i="4"/>
  <c r="G40" i="4"/>
  <c r="H40" i="4" s="1"/>
  <c r="U40" i="4" s="1"/>
  <c r="T39" i="4"/>
  <c r="R39" i="4"/>
  <c r="P39" i="4"/>
  <c r="N39" i="4"/>
  <c r="L39" i="4"/>
  <c r="J39" i="4"/>
  <c r="G39" i="4"/>
  <c r="H39" i="4" s="1"/>
  <c r="U39" i="4" s="1"/>
  <c r="T38" i="4"/>
  <c r="R38" i="4"/>
  <c r="P38" i="4"/>
  <c r="N38" i="4"/>
  <c r="L38" i="4"/>
  <c r="J38" i="4"/>
  <c r="G38" i="4"/>
  <c r="H38" i="4" s="1"/>
  <c r="U38" i="4" s="1"/>
  <c r="T37" i="4"/>
  <c r="R37" i="4"/>
  <c r="P37" i="4"/>
  <c r="N37" i="4"/>
  <c r="L37" i="4"/>
  <c r="J37" i="4"/>
  <c r="G37" i="4"/>
  <c r="H37" i="4" s="1"/>
  <c r="U37" i="4" s="1"/>
  <c r="T36" i="4"/>
  <c r="R36" i="4"/>
  <c r="P36" i="4"/>
  <c r="N36" i="4"/>
  <c r="L36" i="4"/>
  <c r="J36" i="4"/>
  <c r="G36" i="4"/>
  <c r="H36" i="4" s="1"/>
  <c r="U36" i="4" s="1"/>
  <c r="T35" i="4"/>
  <c r="R35" i="4"/>
  <c r="P35" i="4"/>
  <c r="N35" i="4"/>
  <c r="L35" i="4"/>
  <c r="J35" i="4"/>
  <c r="G35" i="4"/>
  <c r="H35" i="4" s="1"/>
  <c r="U35" i="4" s="1"/>
  <c r="T34" i="4"/>
  <c r="R34" i="4"/>
  <c r="P34" i="4"/>
  <c r="N34" i="4"/>
  <c r="L34" i="4"/>
  <c r="J34" i="4"/>
  <c r="G34" i="4"/>
  <c r="H34" i="4" s="1"/>
  <c r="U34" i="4" s="1"/>
  <c r="T33" i="4"/>
  <c r="R33" i="4"/>
  <c r="P33" i="4"/>
  <c r="N33" i="4"/>
  <c r="L33" i="4"/>
  <c r="J33" i="4"/>
  <c r="G33" i="4"/>
  <c r="H33" i="4" s="1"/>
  <c r="U33" i="4" s="1"/>
  <c r="T32" i="4"/>
  <c r="R32" i="4"/>
  <c r="P32" i="4"/>
  <c r="N32" i="4"/>
  <c r="L32" i="4"/>
  <c r="J32" i="4"/>
  <c r="G32" i="4"/>
  <c r="H32" i="4" s="1"/>
  <c r="U32" i="4" s="1"/>
  <c r="T31" i="4"/>
  <c r="R31" i="4"/>
  <c r="P31" i="4"/>
  <c r="N31" i="4"/>
  <c r="L31" i="4"/>
  <c r="J31" i="4"/>
  <c r="G31" i="4"/>
  <c r="H31" i="4" s="1"/>
  <c r="U31" i="4" s="1"/>
  <c r="T30" i="4"/>
  <c r="R30" i="4"/>
  <c r="P30" i="4"/>
  <c r="N30" i="4"/>
  <c r="L30" i="4"/>
  <c r="J30" i="4"/>
  <c r="G30" i="4"/>
  <c r="H30" i="4" s="1"/>
  <c r="U30" i="4" s="1"/>
  <c r="T29" i="4"/>
  <c r="R29" i="4"/>
  <c r="P29" i="4"/>
  <c r="N29" i="4"/>
  <c r="L29" i="4"/>
  <c r="J29" i="4"/>
  <c r="G29" i="4"/>
  <c r="H29" i="4" s="1"/>
  <c r="U29" i="4" s="1"/>
  <c r="T28" i="4"/>
  <c r="R28" i="4"/>
  <c r="P28" i="4"/>
  <c r="N28" i="4"/>
  <c r="L28" i="4"/>
  <c r="J28" i="4"/>
  <c r="G28" i="4"/>
  <c r="H28" i="4" s="1"/>
  <c r="U28" i="4" s="1"/>
  <c r="T27" i="4"/>
  <c r="R27" i="4"/>
  <c r="P27" i="4"/>
  <c r="N27" i="4"/>
  <c r="L27" i="4"/>
  <c r="J27" i="4"/>
  <c r="G27" i="4"/>
  <c r="H27" i="4" s="1"/>
  <c r="U27" i="4" s="1"/>
  <c r="T26" i="4"/>
  <c r="R26" i="4"/>
  <c r="P26" i="4"/>
  <c r="N26" i="4"/>
  <c r="L26" i="4"/>
  <c r="J26" i="4"/>
  <c r="G26" i="4"/>
  <c r="H26" i="4" s="1"/>
  <c r="U26" i="4" s="1"/>
  <c r="T25" i="4"/>
  <c r="R25" i="4"/>
  <c r="P25" i="4"/>
  <c r="N25" i="4"/>
  <c r="L25" i="4"/>
  <c r="J25" i="4"/>
  <c r="G25" i="4"/>
  <c r="H25" i="4" s="1"/>
  <c r="U25" i="4" s="1"/>
  <c r="T24" i="4"/>
  <c r="R24" i="4"/>
  <c r="P24" i="4"/>
  <c r="N24" i="4"/>
  <c r="L24" i="4"/>
  <c r="J24" i="4"/>
  <c r="G24" i="4"/>
  <c r="H24" i="4" s="1"/>
  <c r="U24" i="4" s="1"/>
  <c r="T23" i="4"/>
  <c r="R23" i="4"/>
  <c r="P23" i="4"/>
  <c r="N23" i="4"/>
  <c r="L23" i="4"/>
  <c r="J23" i="4"/>
  <c r="G23" i="4"/>
  <c r="H23" i="4" s="1"/>
  <c r="U23" i="4" s="1"/>
  <c r="T22" i="4"/>
  <c r="R22" i="4"/>
  <c r="P22" i="4"/>
  <c r="N22" i="4"/>
  <c r="L22" i="4"/>
  <c r="J22" i="4"/>
  <c r="G22" i="4"/>
  <c r="H22" i="4" s="1"/>
  <c r="U22" i="4" s="1"/>
  <c r="T21" i="4"/>
  <c r="R21" i="4"/>
  <c r="P21" i="4"/>
  <c r="N21" i="4"/>
  <c r="L21" i="4"/>
  <c r="J21" i="4"/>
  <c r="G21" i="4"/>
  <c r="H21" i="4" s="1"/>
  <c r="U21" i="4" s="1"/>
  <c r="T20" i="4"/>
  <c r="R20" i="4"/>
  <c r="P20" i="4"/>
  <c r="N20" i="4"/>
  <c r="L20" i="4"/>
  <c r="J20" i="4"/>
  <c r="G20" i="4"/>
  <c r="H20" i="4" s="1"/>
  <c r="U20" i="4" s="1"/>
  <c r="T19" i="4"/>
  <c r="R19" i="4"/>
  <c r="P19" i="4"/>
  <c r="N19" i="4"/>
  <c r="L19" i="4"/>
  <c r="J19" i="4"/>
  <c r="G19" i="4"/>
  <c r="H19" i="4" s="1"/>
  <c r="U19" i="4" s="1"/>
  <c r="T18" i="4"/>
  <c r="R18" i="4"/>
  <c r="P18" i="4"/>
  <c r="N18" i="4"/>
  <c r="L18" i="4"/>
  <c r="J18" i="4"/>
  <c r="G18" i="4"/>
  <c r="H18" i="4" s="1"/>
  <c r="U18" i="4" s="1"/>
  <c r="T17" i="4"/>
  <c r="R17" i="4"/>
  <c r="P17" i="4"/>
  <c r="N17" i="4"/>
  <c r="L17" i="4"/>
  <c r="J17" i="4"/>
  <c r="G17" i="4"/>
  <c r="H17" i="4" s="1"/>
  <c r="U17" i="4" s="1"/>
  <c r="T16" i="4"/>
  <c r="R16" i="4"/>
  <c r="P16" i="4"/>
  <c r="N16" i="4"/>
  <c r="L16" i="4"/>
  <c r="J16" i="4"/>
  <c r="G16" i="4"/>
  <c r="H16" i="4" s="1"/>
  <c r="U16" i="4" s="1"/>
  <c r="T15" i="4"/>
  <c r="R15" i="4"/>
  <c r="P15" i="4"/>
  <c r="N15" i="4"/>
  <c r="L15" i="4"/>
  <c r="J15" i="4"/>
  <c r="G15" i="4"/>
  <c r="H15" i="4" s="1"/>
  <c r="U15" i="4" s="1"/>
  <c r="T14" i="4"/>
  <c r="R14" i="4"/>
  <c r="P14" i="4"/>
  <c r="N14" i="4"/>
  <c r="L14" i="4"/>
  <c r="J14" i="4"/>
  <c r="G14" i="4"/>
  <c r="H14" i="4" s="1"/>
  <c r="U14" i="4" s="1"/>
  <c r="T13" i="4"/>
  <c r="R13" i="4"/>
  <c r="P13" i="4"/>
  <c r="N13" i="4"/>
  <c r="L13" i="4"/>
  <c r="J13" i="4"/>
  <c r="G13" i="4"/>
  <c r="H13" i="4" s="1"/>
  <c r="U13" i="4" s="1"/>
  <c r="T12" i="4"/>
  <c r="R12" i="4"/>
  <c r="P12" i="4"/>
  <c r="N12" i="4"/>
  <c r="L12" i="4"/>
  <c r="J12" i="4"/>
  <c r="G12" i="4"/>
  <c r="H12" i="4" s="1"/>
  <c r="U12" i="4" s="1"/>
  <c r="T11" i="4"/>
  <c r="R11" i="4"/>
  <c r="P11" i="4"/>
  <c r="N11" i="4"/>
  <c r="L11" i="4"/>
  <c r="J11" i="4"/>
  <c r="G11" i="4"/>
  <c r="H11" i="4" s="1"/>
  <c r="U11" i="4" s="1"/>
  <c r="T10" i="4"/>
  <c r="R10" i="4"/>
  <c r="P10" i="4"/>
  <c r="N10" i="4"/>
  <c r="L10" i="4"/>
  <c r="J10" i="4"/>
  <c r="G10" i="4"/>
  <c r="H10" i="4" s="1"/>
  <c r="U10" i="4" s="1"/>
  <c r="T9" i="4"/>
  <c r="R9" i="4"/>
  <c r="P9" i="4"/>
  <c r="N9" i="4"/>
  <c r="L9" i="4"/>
  <c r="J9" i="4"/>
  <c r="U9" i="4" s="1"/>
  <c r="H9" i="4"/>
  <c r="G9" i="4"/>
  <c r="T8" i="4"/>
  <c r="R8" i="4"/>
  <c r="P8" i="4"/>
  <c r="N8" i="4"/>
  <c r="L8" i="4"/>
  <c r="J8" i="4"/>
  <c r="G8" i="4"/>
  <c r="H8" i="4" s="1"/>
  <c r="U8" i="4" s="1"/>
  <c r="T7" i="4"/>
  <c r="R7" i="4"/>
  <c r="P7" i="4"/>
  <c r="N7" i="4"/>
  <c r="L7" i="4"/>
  <c r="J7" i="4"/>
  <c r="G7" i="4"/>
  <c r="H7" i="4" s="1"/>
  <c r="U7" i="4" s="1"/>
  <c r="T6" i="4"/>
  <c r="R6" i="4"/>
  <c r="P6" i="4"/>
  <c r="N6" i="4"/>
  <c r="L6" i="4"/>
  <c r="J6" i="4"/>
  <c r="G6" i="4"/>
  <c r="H6" i="4" s="1"/>
  <c r="U6" i="4" s="1"/>
  <c r="T5" i="4"/>
  <c r="R5" i="4"/>
  <c r="P5" i="4"/>
  <c r="N5" i="4"/>
  <c r="L5" i="4"/>
  <c r="J5" i="4"/>
  <c r="U5" i="4" s="1"/>
  <c r="H5" i="4"/>
  <c r="G5" i="4"/>
  <c r="U115" i="5" l="1"/>
  <c r="U107" i="5"/>
  <c r="U19" i="5"/>
  <c r="U67" i="5"/>
  <c r="U79" i="5"/>
  <c r="U62" i="5"/>
  <c r="U84" i="5"/>
  <c r="U89" i="5"/>
  <c r="U96" i="5"/>
  <c r="U37" i="5"/>
  <c r="U52" i="5"/>
  <c r="U57" i="5"/>
  <c r="U81" i="5"/>
  <c r="U104" i="5"/>
  <c r="U122" i="5"/>
  <c r="U26" i="5"/>
  <c r="U44" i="5"/>
  <c r="U59" i="5"/>
  <c r="U71" i="5"/>
  <c r="U106" i="5"/>
  <c r="U119" i="5"/>
  <c r="U124" i="5"/>
  <c r="U8" i="5"/>
  <c r="U13" i="5"/>
  <c r="U18" i="5"/>
  <c r="U23" i="5"/>
  <c r="U88" i="5"/>
  <c r="U111" i="5"/>
  <c r="U116" i="5"/>
  <c r="U28" i="5"/>
  <c r="U63" i="5"/>
  <c r="U75" i="5"/>
  <c r="U80" i="5"/>
  <c r="U95" i="5"/>
  <c r="U108" i="5"/>
  <c r="U121" i="5"/>
  <c r="U25" i="5"/>
  <c r="U53" i="5"/>
  <c r="U58" i="5"/>
  <c r="U100" i="5"/>
  <c r="U20" i="5"/>
  <c r="U35" i="5"/>
  <c r="U87" i="5"/>
  <c r="U105" i="5"/>
  <c r="U118" i="5"/>
  <c r="U123" i="5"/>
  <c r="U7" i="5"/>
  <c r="U12" i="5"/>
  <c r="U17" i="5"/>
  <c r="U27" i="5"/>
  <c r="U45" i="5"/>
  <c r="U92" i="5"/>
  <c r="U97" i="5"/>
  <c r="U102" i="5"/>
  <c r="U34" i="5"/>
  <c r="U68" i="5"/>
  <c r="U73" i="5"/>
  <c r="U78" i="5"/>
  <c r="U86" i="5"/>
  <c r="U94" i="5"/>
  <c r="U32" i="5"/>
  <c r="U5" i="5"/>
  <c r="U10" i="5"/>
  <c r="U113" i="5"/>
  <c r="U15" i="5"/>
  <c r="U31" i="5"/>
  <c r="U39" i="5"/>
  <c r="U42" i="5"/>
  <c r="U50" i="5"/>
  <c r="U55" i="5"/>
  <c r="U60" i="5"/>
  <c r="U65" i="5"/>
  <c r="U70" i="5"/>
  <c r="U83" i="5"/>
  <c r="U91" i="5"/>
  <c r="U99" i="5"/>
  <c r="U110" i="5"/>
  <c r="U47" i="5"/>
  <c r="U117" i="5"/>
  <c r="U22" i="5"/>
  <c r="U33" i="5"/>
  <c r="U36" i="5"/>
  <c r="U41" i="5"/>
  <c r="U49" i="5"/>
  <c r="U72" i="5"/>
  <c r="U77" i="5"/>
  <c r="U85" i="5"/>
  <c r="U93" i="5"/>
  <c r="U101" i="5"/>
  <c r="U9" i="5"/>
  <c r="U14" i="5"/>
  <c r="U38" i="5"/>
  <c r="U54" i="5"/>
  <c r="U82" i="5"/>
  <c r="U90" i="5"/>
  <c r="U98" i="5"/>
  <c r="U109" i="5"/>
  <c r="U112" i="5"/>
  <c r="U30" i="5"/>
  <c r="U64" i="5"/>
  <c r="U69" i="5"/>
  <c r="U74" i="5"/>
  <c r="U40" i="5"/>
  <c r="U6" i="5"/>
  <c r="U46" i="5"/>
  <c r="U103" i="5"/>
  <c r="U11" i="5"/>
  <c r="U16" i="5"/>
  <c r="U43" i="5"/>
  <c r="U51" i="5"/>
  <c r="U56" i="5"/>
  <c r="U61" i="5"/>
  <c r="U66" i="5"/>
  <c r="U114" i="5"/>
  <c r="U120" i="5"/>
  <c r="U21" i="5"/>
  <c r="U24" i="5"/>
  <c r="U29" i="5"/>
  <c r="U48" i="5"/>
  <c r="U76" i="5"/>
</calcChain>
</file>

<file path=xl/sharedStrings.xml><?xml version="1.0" encoding="utf-8"?>
<sst xmlns="http://schemas.openxmlformats.org/spreadsheetml/2006/main" count="680" uniqueCount="481">
  <si>
    <t>ΟΝΟΜΑΤΕΠΩΝΥΜΟ</t>
  </si>
  <si>
    <t>ΠΑΤΡΩΝΥΜΟ</t>
  </si>
  <si>
    <t>Α/Α</t>
  </si>
  <si>
    <t>ΣΥΝΟΛΟ ΜΟΝΑΔΩΝ</t>
  </si>
  <si>
    <t>Α)  ΕΜΠΕΙΡΙΑ ΜΗΝΩΝ ΣΕ ΑΝΤΙΣΤΟΙΧΗ ΘΕΣΗ ΜΕΧΡΙ 2019-2020</t>
  </si>
  <si>
    <t xml:space="preserve">ΣΥΝΟΛΟ ΜΟΡΙΩΝ  ΕΜΠΕΙΡΙΑΣ  ΚΑΙ  ΑΙΘΟΥΣΩΝ </t>
  </si>
  <si>
    <t>Β) ΕΜΠΕΙΡΙΑ  ΑΙΘΟΥΣΩΝ  ΣΥΝΟΛΙΚΑ  ΜΕΧΡΙ ΤΗ ΛΗΞΗ ΤΟΥ ΔΙΔΑΚΤΙΚΟΥ ΕΤΟΥΣ  2019-2020</t>
  </si>
  <si>
    <t>ΠΙΝΑΚΑΣ ΒΑΘΜΟΛΟΓΗΣΗΣ ΕΠΙΤΥΧΟΝΤΩΝ                                                                                                   (Καθαριστριών  σχολικών μονάδων)</t>
  </si>
  <si>
    <t>ΑΡ. ΠΡΩΤ</t>
  </si>
  <si>
    <t>ΠΙΝΑΚΑΣ ΒΑΘΜΟΛΟΓΗΣΗΣ ΕΠΙΛΑΧΟΝΤΩΝ                                                                                                   (Καθαριστριών  σχολικών μονάδων)</t>
  </si>
  <si>
    <t>Γ) ΕΜΠΕΙΡΙΑ ΜΗΝΩΝ ΑΠΌ  2020-2024</t>
  </si>
  <si>
    <t>ΠΡΟΣΩΡΙΝΑ ΑΠΟΤΕΛΕΣΜΑΤΑ 23-7-2024</t>
  </si>
  <si>
    <t>1. ΜΟΡΙΟΔΟΤΗΣΗ ΕΜΠΕΙΡΙΑΣ &amp; ΑΙΘΟΥΣΩΝ</t>
  </si>
  <si>
    <t>2. ΠΟΛΥΤΕΚΝΟΙ ΑΡ ΤΕΚΝΩΝ</t>
  </si>
  <si>
    <t>2. ΠΟΛΥΤΕΚΝΟΙ ΜΟΝΑΔΕΣ</t>
  </si>
  <si>
    <t>3. ΤΡΙΤΕΚΝΟΙ ΑΡ ΤΕΚΝΩΝ</t>
  </si>
  <si>
    <t>3. ΤΡΙΤΕΚΝΟΙ ΜΟΝΑΔΕΣ</t>
  </si>
  <si>
    <t>4. ΑΝΗΛΙΚΑ ΤΕΚΝΑ</t>
  </si>
  <si>
    <t>4. ΑΝΗΛΙΚΑ ΤΕΚΝΑ ΜΟΝΑΔΕΣ</t>
  </si>
  <si>
    <t xml:space="preserve">5. ΜΟΝΟΓΟΝΕΪΚΗ ΟΙΚΟΓΕΝΕΙΑ </t>
  </si>
  <si>
    <t>5. ΜΟΝΟΓΟΝΕΪΚΗ ΟΙΚΟΓΕΝΕΙΑ ΜΟΝΑΔΕΣ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</si>
  <si>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</si>
  <si>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</si>
  <si>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</si>
  <si>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</si>
  <si>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26818/10-7-24</t>
  </si>
  <si>
    <t>26816/10-7-24</t>
  </si>
  <si>
    <t>27056/11-7-24</t>
  </si>
  <si>
    <t>27759/16-7-24</t>
  </si>
  <si>
    <t>27055/11-7-24</t>
  </si>
  <si>
    <t>27509/15-7-24</t>
  </si>
  <si>
    <t>26359/8-7-24</t>
  </si>
  <si>
    <t>27452/15-7-24</t>
  </si>
  <si>
    <t>27454/15-7-24</t>
  </si>
  <si>
    <t>27460/15-7-24</t>
  </si>
  <si>
    <t>28117/18-7-24</t>
  </si>
  <si>
    <t>27453/15-7-24</t>
  </si>
  <si>
    <t>26936/11-7-24</t>
  </si>
  <si>
    <t>26813/10-7-24</t>
  </si>
  <si>
    <t>27919/17-7-24</t>
  </si>
  <si>
    <t>26749/10-7-24</t>
  </si>
  <si>
    <t>27483/15-7-24</t>
  </si>
  <si>
    <t>26817/10-7-24</t>
  </si>
  <si>
    <t>26815/10-7-24</t>
  </si>
  <si>
    <t>27224/12-7-24</t>
  </si>
  <si>
    <t>27217/12-7-24</t>
  </si>
  <si>
    <t>27227/12-7-24</t>
  </si>
  <si>
    <t>27478/15-7-24</t>
  </si>
  <si>
    <t>26587/9-7-24</t>
  </si>
  <si>
    <t>27232/12-7-24</t>
  </si>
  <si>
    <t>27228/12-7-24</t>
  </si>
  <si>
    <t>27477/15-7-24</t>
  </si>
  <si>
    <t>26740/10-7-24</t>
  </si>
  <si>
    <t>26826/10-7-24</t>
  </si>
  <si>
    <t>27484/15-7-24</t>
  </si>
  <si>
    <t>27489/15-7-24</t>
  </si>
  <si>
    <t>26811/10-7-20</t>
  </si>
  <si>
    <t>27456/15-7-24</t>
  </si>
  <si>
    <t>27935/17-7-24</t>
  </si>
  <si>
    <t>27754/16-7-24</t>
  </si>
  <si>
    <t>27215/12-7-24</t>
  </si>
  <si>
    <t>27499/15-7-24</t>
  </si>
  <si>
    <t>26819/10-7-24</t>
  </si>
  <si>
    <t>26576/9-7-24</t>
  </si>
  <si>
    <t>26925/11-7-24</t>
  </si>
  <si>
    <t>27505/15-7-24</t>
  </si>
  <si>
    <t>27053/11-7-24</t>
  </si>
  <si>
    <t>27087/11-7-24</t>
  </si>
  <si>
    <t>28106/18-7-24</t>
  </si>
  <si>
    <t>26947/11-7-24</t>
  </si>
  <si>
    <t>26923/11-7-24</t>
  </si>
  <si>
    <t>27451/15-7-24</t>
  </si>
  <si>
    <t>27758/16-7-24</t>
  </si>
  <si>
    <t>26743/10-7-24</t>
  </si>
  <si>
    <t>26823/10-7-24</t>
  </si>
  <si>
    <t>26939/11-7-24</t>
  </si>
  <si>
    <t>26820/10-7-24</t>
  </si>
  <si>
    <t>27231/12-7-24</t>
  </si>
  <si>
    <t>27220/12-7-24</t>
  </si>
  <si>
    <t>26945/11-7-24</t>
  </si>
  <si>
    <t>27457/15-7-24</t>
  </si>
  <si>
    <t>28307/19-7-24</t>
  </si>
  <si>
    <t>27678/16-7-24</t>
  </si>
  <si>
    <t>28515/22-7-24</t>
  </si>
  <si>
    <t>27089/11-7-24</t>
  </si>
  <si>
    <t>26918/11-7-24</t>
  </si>
  <si>
    <t>27501/15-7-24</t>
  </si>
  <si>
    <t>26828/10-7-24</t>
  </si>
  <si>
    <t>26592/9-7-24</t>
  </si>
  <si>
    <t>26795/10-7-24</t>
  </si>
  <si>
    <t>27760/16-7-24</t>
  </si>
  <si>
    <t>27508/15-7-24</t>
  </si>
  <si>
    <t>27679/16-7-24</t>
  </si>
  <si>
    <t>26824/10-7-24</t>
  </si>
  <si>
    <t>27059/11-7-24</t>
  </si>
  <si>
    <t>27482/15-7-24</t>
  </si>
  <si>
    <t>27510/15-7-24</t>
  </si>
  <si>
    <t>26739/10-7-24</t>
  </si>
  <si>
    <t>26748/10-7-24</t>
  </si>
  <si>
    <t>27500/15-7-24</t>
  </si>
  <si>
    <t>27930/17-7-24</t>
  </si>
  <si>
    <t>27490/15-7-24</t>
  </si>
  <si>
    <t>27476/15-7-24</t>
  </si>
  <si>
    <t>27924/17-7-24</t>
  </si>
  <si>
    <t>26934/11-7-24</t>
  </si>
  <si>
    <t>27677/16-7-24</t>
  </si>
  <si>
    <t>28274/19-7-24</t>
  </si>
  <si>
    <t>26746/10-7-24</t>
  </si>
  <si>
    <t>28516/22-7-24</t>
  </si>
  <si>
    <t>27481/15-7-24</t>
  </si>
  <si>
    <t>26585/9-7-24</t>
  </si>
  <si>
    <t>26745/10-7-24</t>
  </si>
  <si>
    <t>27922/17-7-24</t>
  </si>
  <si>
    <t>26618/9-7-24</t>
  </si>
  <si>
    <t>27676/16-7-24</t>
  </si>
  <si>
    <t>26827/10-7-24</t>
  </si>
  <si>
    <t>26596/9-7-24</t>
  </si>
  <si>
    <t>27086/11-7-24</t>
  </si>
  <si>
    <t>28114/18-7-24</t>
  </si>
  <si>
    <t>28301/19-7-24</t>
  </si>
  <si>
    <t>28480/22-7-24</t>
  </si>
  <si>
    <t>28519/22-7-24</t>
  </si>
  <si>
    <t>27054/11-7-24</t>
  </si>
  <si>
    <t>28300/19-7-24</t>
  </si>
  <si>
    <t>28464/22-7-24</t>
  </si>
  <si>
    <t>28484/22-7-24</t>
  </si>
  <si>
    <t>27865/17-7-24</t>
  </si>
  <si>
    <t>28204/18-7-24</t>
  </si>
  <si>
    <t>28395/19-7-24</t>
  </si>
  <si>
    <t>28476/22-7-24</t>
  </si>
  <si>
    <t>27681/16-7-24</t>
  </si>
  <si>
    <t>28474/22-7-24</t>
  </si>
  <si>
    <t>28479/22-7-24</t>
  </si>
  <si>
    <t>28286/19-7-24</t>
  </si>
  <si>
    <t>28501/22-7-24</t>
  </si>
  <si>
    <t>28271/19-7-24</t>
  </si>
  <si>
    <t>27873/17-7-24</t>
  </si>
  <si>
    <t>27461/15-7-24</t>
  </si>
  <si>
    <t>27502/15-7-24</t>
  </si>
  <si>
    <t>28209/18-7-24</t>
  </si>
  <si>
    <t>28315/19-7-24</t>
  </si>
  <si>
    <t>28381/19-7-24</t>
  </si>
  <si>
    <t>28386/19-7-24</t>
  </si>
  <si>
    <t>27680/16-7-24</t>
  </si>
  <si>
    <t>27683/16-7-24</t>
  </si>
  <si>
    <t>27933/17-7-24</t>
  </si>
  <si>
    <t>27867/17-7-24</t>
  </si>
  <si>
    <t>28466/22-7-24</t>
  </si>
  <si>
    <t>28467/22-7-24</t>
  </si>
  <si>
    <t>27493/15-7-24</t>
  </si>
  <si>
    <t>27931/17-7-24</t>
  </si>
  <si>
    <t>27879/17-7-24</t>
  </si>
  <si>
    <t>28302/19-7-24</t>
  </si>
  <si>
    <t>27871/17-7-24</t>
  </si>
  <si>
    <t>27225/12-7-24</t>
  </si>
  <si>
    <t>27494/15-7-24</t>
  </si>
  <si>
    <t>27869/17-7-24</t>
  </si>
  <si>
    <t>27928/1/-7-24</t>
  </si>
  <si>
    <t>28111/18-7-24</t>
  </si>
  <si>
    <t>28113/18-7-24</t>
  </si>
  <si>
    <t>28132/18-7-24</t>
  </si>
  <si>
    <t>28208/18-7-24</t>
  </si>
  <si>
    <t>28391/19-7-24</t>
  </si>
  <si>
    <t>28385/19-7-24</t>
  </si>
  <si>
    <t>26943/11-7-24</t>
  </si>
  <si>
    <t>27480/15-7-24</t>
  </si>
  <si>
    <t>27756/16-7-24</t>
  </si>
  <si>
    <t>27785/17-7-24</t>
  </si>
  <si>
    <t>28112/18-7-24</t>
  </si>
  <si>
    <t>28109/18-7-24</t>
  </si>
  <si>
    <t>28399/19-7-24</t>
  </si>
  <si>
    <t>28311/19-7-24</t>
  </si>
  <si>
    <t>28401/19-7-24</t>
  </si>
  <si>
    <t>26362/8-7-24</t>
  </si>
  <si>
    <t>26589/9-7-24</t>
  </si>
  <si>
    <t>28211/18-7-24</t>
  </si>
  <si>
    <t>28471/22-7-24</t>
  </si>
  <si>
    <t>28506/22-7-24</t>
  </si>
  <si>
    <t>26744/10-7-24</t>
  </si>
  <si>
    <t>27495/15-7-24</t>
  </si>
  <si>
    <t>27921/17-7-24</t>
  </si>
  <si>
    <t>28203/18-7-24</t>
  </si>
  <si>
    <t>28387/19-7-24</t>
  </si>
  <si>
    <t>26942/11-7-24</t>
  </si>
  <si>
    <t>27485/15-7-24</t>
  </si>
  <si>
    <t>27486/15-7-24</t>
  </si>
  <si>
    <t>27497/15-7-24</t>
  </si>
  <si>
    <t>28108/18-7-24</t>
  </si>
  <si>
    <t>28272/19-7-24</t>
  </si>
  <si>
    <t>28481/22-7-24</t>
  </si>
  <si>
    <t>26580/9-7-24</t>
  </si>
  <si>
    <t>27216/12-7-24</t>
  </si>
  <si>
    <t>27218/12-7-24</t>
  </si>
  <si>
    <t>27446/15-7-24</t>
  </si>
  <si>
    <t>27462/15-7-24</t>
  </si>
  <si>
    <t>27504/15-7-24</t>
  </si>
  <si>
    <t>27506/15-7-24</t>
  </si>
  <si>
    <t>27507/15-7-24</t>
  </si>
  <si>
    <t>27923/17-7-24</t>
  </si>
  <si>
    <t>28130/18-7-24</t>
  </si>
  <si>
    <t>28136/18-7-24</t>
  </si>
  <si>
    <t>28402/19-7-24</t>
  </si>
  <si>
    <t>28314/19-7-24</t>
  </si>
  <si>
    <t>28477/22-7-24</t>
  </si>
  <si>
    <t>28483/22-7-24</t>
  </si>
  <si>
    <t>26357/8-7-24</t>
  </si>
  <si>
    <t>26928/11-7-24</t>
  </si>
  <si>
    <t>27213/12-7-24</t>
  </si>
  <si>
    <t>27222/12-7-24</t>
  </si>
  <si>
    <t>27229/12-7-24</t>
  </si>
  <si>
    <t>27234/12-7-24</t>
  </si>
  <si>
    <t>27455/15-7-24</t>
  </si>
  <si>
    <t>27498/15-7-24</t>
  </si>
  <si>
    <t>27491/15-7-24</t>
  </si>
  <si>
    <t>27757/16-7-24</t>
  </si>
  <si>
    <t>27938/17-7-24</t>
  </si>
  <si>
    <t>27937/17-7-24</t>
  </si>
  <si>
    <t>28400/19-7-24</t>
  </si>
  <si>
    <t>28389/19-7-24</t>
  </si>
  <si>
    <t>26358/8-7-24</t>
  </si>
  <si>
    <t>27479/15-7-24</t>
  </si>
  <si>
    <t>27496/15-7-24</t>
  </si>
  <si>
    <t>27503/15-7-24</t>
  </si>
  <si>
    <t>27934/17-7-24</t>
  </si>
  <si>
    <t>27866/17-7-24</t>
  </si>
  <si>
    <t>28131/18-7-24</t>
  </si>
  <si>
    <t>28137/18-7-24</t>
  </si>
  <si>
    <t>28205/18-7-24</t>
  </si>
  <si>
    <t>28310/19-7-24</t>
  </si>
  <si>
    <t>28312/19-7-24</t>
  </si>
  <si>
    <t>28468/22-7-24</t>
  </si>
  <si>
    <t>28115/18-7-24</t>
  </si>
  <si>
    <t>27492/15-7-24</t>
  </si>
  <si>
    <t>Για την υποβολή εγγράφων αντιρρήσεων αποστολή στο e-mail efikontoula@fyli.gr                                                 την 24 &amp; 25 Ιουλίου 2024</t>
  </si>
  <si>
    <t>Γ*******</t>
  </si>
  <si>
    <t>Ν******  Ζ**</t>
  </si>
  <si>
    <t>Β********</t>
  </si>
  <si>
    <t>Κ*****  Δ*******</t>
  </si>
  <si>
    <t xml:space="preserve">Ι****** </t>
  </si>
  <si>
    <t>Μ********  Ε********</t>
  </si>
  <si>
    <t>Μ*****</t>
  </si>
  <si>
    <t>Ρ****   Γ********</t>
  </si>
  <si>
    <t>Γ***** Κ*******</t>
  </si>
  <si>
    <t xml:space="preserve">  Β********</t>
  </si>
  <si>
    <t>Ε*********</t>
  </si>
  <si>
    <t>Δ********** Δ******</t>
  </si>
  <si>
    <t>Κ******* Δ******</t>
  </si>
  <si>
    <t>Η******</t>
  </si>
  <si>
    <t>Σ********* Ν********</t>
  </si>
  <si>
    <t>Μ***** Μ****</t>
  </si>
  <si>
    <t>Λ****** Ν*******</t>
  </si>
  <si>
    <t>Ν********</t>
  </si>
  <si>
    <t xml:space="preserve">Π*********** Μ**** </t>
  </si>
  <si>
    <t>Θ*******</t>
  </si>
  <si>
    <t>Μ******** Α*******</t>
  </si>
  <si>
    <t>Ν*********** Α*********</t>
  </si>
  <si>
    <t>Ζ*******</t>
  </si>
  <si>
    <t>Γ******* Δ*******</t>
  </si>
  <si>
    <t>Α*******</t>
  </si>
  <si>
    <t>Τ********** Ν***</t>
  </si>
  <si>
    <t>Κ************** Ε****</t>
  </si>
  <si>
    <t>Π*****</t>
  </si>
  <si>
    <t>Β***** Μ****</t>
  </si>
  <si>
    <t>Λ***** Α****</t>
  </si>
  <si>
    <t xml:space="preserve">Α****** </t>
  </si>
  <si>
    <t>Ρ*** Μ****</t>
  </si>
  <si>
    <t>Κ***********</t>
  </si>
  <si>
    <t>K******** Y*****</t>
  </si>
  <si>
    <t>M*********</t>
  </si>
  <si>
    <t>Μ****** Ε*******</t>
  </si>
  <si>
    <t>Β******** Γ******</t>
  </si>
  <si>
    <t xml:space="preserve">Ι**** </t>
  </si>
  <si>
    <t>Δ******* Ν********</t>
  </si>
  <si>
    <t>Δ********</t>
  </si>
  <si>
    <t>Κ*********** Α********</t>
  </si>
  <si>
    <t>Χ*********</t>
  </si>
  <si>
    <t>Ν***** Ε****</t>
  </si>
  <si>
    <t>Π****** Α***</t>
  </si>
  <si>
    <t>Σ*******</t>
  </si>
  <si>
    <t>Φ****** Ε*********</t>
  </si>
  <si>
    <t>Π*********</t>
  </si>
  <si>
    <t xml:space="preserve">Γ***** Ε**** </t>
  </si>
  <si>
    <t xml:space="preserve">Χ****** </t>
  </si>
  <si>
    <t>Κ********** Α********</t>
  </si>
  <si>
    <t>Μ******** Π*******</t>
  </si>
  <si>
    <t>Κ************ Ε****</t>
  </si>
  <si>
    <t xml:space="preserve">Ν******* </t>
  </si>
  <si>
    <t>Λ**********  Μ****</t>
  </si>
  <si>
    <t>Ν*******</t>
  </si>
  <si>
    <t xml:space="preserve">Μ******* Λ******* </t>
  </si>
  <si>
    <t>Α******</t>
  </si>
  <si>
    <t>Δ******* Γ******</t>
  </si>
  <si>
    <t>Μ********* Ι******</t>
  </si>
  <si>
    <t>Π*******</t>
  </si>
  <si>
    <t>Χ**** Μ******</t>
  </si>
  <si>
    <t xml:space="preserve">Κ***** </t>
  </si>
  <si>
    <t>Κ****** Ι*****</t>
  </si>
  <si>
    <t xml:space="preserve">Θ**** </t>
  </si>
  <si>
    <t>Α********* Α*******</t>
  </si>
  <si>
    <t>Χ************ Ε****</t>
  </si>
  <si>
    <t>Π*************** Α***</t>
  </si>
  <si>
    <t>Ρ**** Ο***</t>
  </si>
  <si>
    <t>Σ********</t>
  </si>
  <si>
    <t>Χ*********** Κ**********</t>
  </si>
  <si>
    <t>Χ******</t>
  </si>
  <si>
    <t xml:space="preserve">Η***** Ε********* </t>
  </si>
  <si>
    <t xml:space="preserve">Γ******** </t>
  </si>
  <si>
    <t>Χ****** Α****</t>
  </si>
  <si>
    <t>Π******* Σ****</t>
  </si>
  <si>
    <t>Χ******* Χ*******</t>
  </si>
  <si>
    <t>Ρ***** Ζ*****</t>
  </si>
  <si>
    <t>Κ****** Χ*******</t>
  </si>
  <si>
    <t>Σ***** Μ****</t>
  </si>
  <si>
    <t>Α******* Ε********</t>
  </si>
  <si>
    <t>Θ******* Α***</t>
  </si>
  <si>
    <t>Σ****** Β*******</t>
  </si>
  <si>
    <t xml:space="preserve">Π************ Ε******** </t>
  </si>
  <si>
    <t>Φ****** Δ*********</t>
  </si>
  <si>
    <t>Φ****</t>
  </si>
  <si>
    <t>Μ************ Ο******</t>
  </si>
  <si>
    <t>Γ****** Α****</t>
  </si>
  <si>
    <t>Σ*********** Μ****</t>
  </si>
  <si>
    <t>Λ******* Α***</t>
  </si>
  <si>
    <t>Μ************* Χ*******</t>
  </si>
  <si>
    <t>Ι****</t>
  </si>
  <si>
    <t>Γ**** Α*******</t>
  </si>
  <si>
    <t>Μ***** Κ***********</t>
  </si>
  <si>
    <t>Α********  Μ****</t>
  </si>
  <si>
    <t>Χ********* Π********</t>
  </si>
  <si>
    <t>Λ******</t>
  </si>
  <si>
    <t>Μ****  Σ****</t>
  </si>
  <si>
    <t>Σ********** Α****</t>
  </si>
  <si>
    <t>Α******** Γ*********</t>
  </si>
  <si>
    <t>Γ******** Σ******</t>
  </si>
  <si>
    <t>Π********** Α***</t>
  </si>
  <si>
    <t>Τ****** Μ****</t>
  </si>
  <si>
    <t>Β******** Δ*******</t>
  </si>
  <si>
    <t>Φ******* Ε******</t>
  </si>
  <si>
    <t>Α*********</t>
  </si>
  <si>
    <t>Ν*********** Ν********</t>
  </si>
  <si>
    <t>Φ************ Μ****-Χ*******</t>
  </si>
  <si>
    <t>Λ******* Μ****</t>
  </si>
  <si>
    <t>Π******* Ε****</t>
  </si>
  <si>
    <t xml:space="preserve">Π********** Μ***** </t>
  </si>
  <si>
    <t>Β******** Κ**********</t>
  </si>
  <si>
    <t>Θ********</t>
  </si>
  <si>
    <t>Ζ********* Α******</t>
  </si>
  <si>
    <t>Κ******* Β*******</t>
  </si>
  <si>
    <t>Ρ********* Σ********</t>
  </si>
  <si>
    <t>Σ******** Κ*******</t>
  </si>
  <si>
    <t xml:space="preserve">Ι******* </t>
  </si>
  <si>
    <t>Λ***** Ε*****-Σ*********</t>
  </si>
  <si>
    <t>Μ***** Π********</t>
  </si>
  <si>
    <t>Π*************** Ε********</t>
  </si>
  <si>
    <t>Μ**** Γ********</t>
  </si>
  <si>
    <t xml:space="preserve">Λ***** Δ****** </t>
  </si>
  <si>
    <t>Χ.  Α.</t>
  </si>
  <si>
    <t>Ε.</t>
  </si>
  <si>
    <t>Μ*********** Α********</t>
  </si>
  <si>
    <t>Π********** Σ*********</t>
  </si>
  <si>
    <t>Π************* Α*********</t>
  </si>
  <si>
    <t>Τ.  Π.</t>
  </si>
  <si>
    <t>Ν.</t>
  </si>
  <si>
    <t>Α.</t>
  </si>
  <si>
    <t>Δ. -  Κ.  Ν.</t>
  </si>
  <si>
    <t>Α.  Μ.</t>
  </si>
  <si>
    <t>Σ.  Θ.</t>
  </si>
  <si>
    <t>Γ.</t>
  </si>
  <si>
    <t>Ν.  Χ.</t>
  </si>
  <si>
    <t>Α.  Χ.</t>
  </si>
  <si>
    <t>Μ.  Δ.</t>
  </si>
  <si>
    <t>Σ.</t>
  </si>
  <si>
    <t>Ν.  Ε.</t>
  </si>
  <si>
    <t>Η.</t>
  </si>
  <si>
    <t>Κ.  Μ.</t>
  </si>
  <si>
    <t>Χ.</t>
  </si>
  <si>
    <t>Α.  Δ.</t>
  </si>
  <si>
    <t>Κ.  Ε.</t>
  </si>
  <si>
    <t>Κ.</t>
  </si>
  <si>
    <t>Τ.</t>
  </si>
  <si>
    <t>Κ.  Θ.</t>
  </si>
  <si>
    <t>Α.  Π.</t>
  </si>
  <si>
    <t>Κ.  Α.</t>
  </si>
  <si>
    <t>Α.  Τ. - Ε.</t>
  </si>
  <si>
    <t>Λ.</t>
  </si>
  <si>
    <t>Ι.</t>
  </si>
  <si>
    <t>Β.</t>
  </si>
  <si>
    <t>Τ.  Β.</t>
  </si>
  <si>
    <t>Σ.  Β. - Α.</t>
  </si>
  <si>
    <t>Θ.  Χ.</t>
  </si>
  <si>
    <t>Ζ.  Α.</t>
  </si>
  <si>
    <t>Τ.  Κ.</t>
  </si>
  <si>
    <t xml:space="preserve">Ρ.  Ε. </t>
  </si>
  <si>
    <t>Δ.</t>
  </si>
  <si>
    <t>Χ. Ν.</t>
  </si>
  <si>
    <t>ΑΠ.</t>
  </si>
  <si>
    <t>Β.  Ε.</t>
  </si>
  <si>
    <t>Φ.</t>
  </si>
  <si>
    <t>Δ.  Μ.</t>
  </si>
  <si>
    <t xml:space="preserve">Ι. </t>
  </si>
  <si>
    <t>T.  K.</t>
  </si>
  <si>
    <t>Π.  Φ.</t>
  </si>
  <si>
    <t>Χ.  Κ.</t>
  </si>
  <si>
    <t>Ι.  Β.</t>
  </si>
  <si>
    <t>Μ.  Μ.</t>
  </si>
  <si>
    <t>Δ.  Κ.</t>
  </si>
  <si>
    <t>Λ.  Ε.</t>
  </si>
  <si>
    <t xml:space="preserve">Τ.  Α. </t>
  </si>
  <si>
    <t>Π.  Α.</t>
  </si>
  <si>
    <t>Μ.  Β.</t>
  </si>
  <si>
    <t>Μ.  Χ.</t>
  </si>
  <si>
    <t>Χ.  Γ.</t>
  </si>
  <si>
    <t xml:space="preserve">Κ.  Χ. </t>
  </si>
  <si>
    <t>Π.  Χ.</t>
  </si>
  <si>
    <t>Τ. Μ.</t>
  </si>
  <si>
    <t>Ζ.  Μ.</t>
  </si>
  <si>
    <t>D.</t>
  </si>
  <si>
    <t>Π.  Ξ.</t>
  </si>
  <si>
    <t>Μ.  Ε.</t>
  </si>
  <si>
    <t>Μ.  Σ.</t>
  </si>
  <si>
    <t>Μ.  Κ.</t>
  </si>
  <si>
    <t>Τ. Α.</t>
  </si>
  <si>
    <t>Α. Δ.</t>
  </si>
  <si>
    <t>Κ. Χ.</t>
  </si>
  <si>
    <t xml:space="preserve">Π. Β. </t>
  </si>
  <si>
    <t>Τ.  Ε.  -  Α.</t>
  </si>
  <si>
    <t>Π.</t>
  </si>
  <si>
    <t>Μ. Κ.</t>
  </si>
  <si>
    <t>Μ. Α.</t>
  </si>
  <si>
    <t>Α. Ε.</t>
  </si>
  <si>
    <t>Ξ. Ε.</t>
  </si>
  <si>
    <t>Κ. Ι.</t>
  </si>
  <si>
    <t>Κ. Α.</t>
  </si>
  <si>
    <t>Χ.  Σ.</t>
  </si>
  <si>
    <t>Π. Ε.</t>
  </si>
  <si>
    <t>Β. Ε.</t>
  </si>
  <si>
    <t>Φ. Ο.</t>
  </si>
  <si>
    <t>Σ. Ι.</t>
  </si>
  <si>
    <t>Χ.Σ</t>
  </si>
  <si>
    <t>Χ. Γ.</t>
  </si>
  <si>
    <t>Ζ. Α.</t>
  </si>
  <si>
    <t>Χ. Κ.</t>
  </si>
  <si>
    <t>Κ. Κ.</t>
  </si>
  <si>
    <t>Β. Δ.</t>
  </si>
  <si>
    <t>Ζ. Ε.</t>
  </si>
  <si>
    <t>Δ. Ν.</t>
  </si>
  <si>
    <t>Τ. Σ.</t>
  </si>
  <si>
    <t>Φ. Ε.</t>
  </si>
  <si>
    <t>Ο. Υ.</t>
  </si>
  <si>
    <t>Λ. Ι.</t>
  </si>
  <si>
    <t>Μ. Θ.</t>
  </si>
  <si>
    <t>Σ. Ε.</t>
  </si>
  <si>
    <t>Τ. Θ.</t>
  </si>
  <si>
    <t>Α. Μ.</t>
  </si>
  <si>
    <t>Κ. Τ.</t>
  </si>
  <si>
    <t>Ν,</t>
  </si>
  <si>
    <t>Κ. Η.</t>
  </si>
  <si>
    <t>Ν. Β.</t>
  </si>
  <si>
    <t xml:space="preserve">Ζ. Β. </t>
  </si>
  <si>
    <t>Β. Α.</t>
  </si>
  <si>
    <t>Π. Α.</t>
  </si>
  <si>
    <t>Κ.  Ι.-Χ.</t>
  </si>
  <si>
    <t>Γ. Χ.-Ε.</t>
  </si>
  <si>
    <t>Σ. Α.</t>
  </si>
  <si>
    <t>Π. Σ.</t>
  </si>
  <si>
    <t>Ψ. Γ.</t>
  </si>
  <si>
    <t>Κ. Ε.</t>
  </si>
  <si>
    <t>Β. Π.</t>
  </si>
  <si>
    <t>Τ. Ε.</t>
  </si>
  <si>
    <t>Ν. Ε.</t>
  </si>
  <si>
    <t>Δ. Ε.</t>
  </si>
  <si>
    <t>Τ. Χ.</t>
  </si>
  <si>
    <t>Γ. Ε.-Σ.</t>
  </si>
  <si>
    <t>Τ. Δ.</t>
  </si>
  <si>
    <t>Μ. Δ.</t>
  </si>
  <si>
    <t>Α. Λ.</t>
  </si>
  <si>
    <t>Ζ. Σ.</t>
  </si>
  <si>
    <t>Μ. Ν.</t>
  </si>
  <si>
    <t>Β. Β.</t>
  </si>
  <si>
    <t xml:space="preserve">Λ. Β. </t>
  </si>
  <si>
    <t>ΠΡΟΣΩΡΙΝΑ ΑΠΟΤΕΛΕΣΜΑΤΑ  23-7-2024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</si>
</sst>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22"/>
      <color theme="1"/>
      <name val="Times New Roman"/>
      <family val="1"/>
      <charset val="161"/>
    </font>
    <font>
      <b/>
      <sz val="9"/>
      <name val="Times New Roman"/>
      <family val="1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color theme="1"/>
      <name val="Times New Roman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6" fillId="3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0" fontId="0" fillId="5" borderId="0" xfId="0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2" xfId="0" applyFill="1" applyBorder="1" applyAlignment="1">
      <alignment horizontal="left" wrapText="1"/>
    </xf>
    <xf numFmtId="0" fontId="1" fillId="5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7" fillId="4" borderId="1" xfId="0" applyFont="1" applyFill="1" applyBorder="1"/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0C8A-1DAB-466E-BF26-D7AB2A65FE18}">
  <dimension ref="A1:X94"/>
  <sheetViews>
    <sheetView tabSelected="1" workbookViewId="0">
      <selection activeCell="A2" sqref="A2:S2"/>
    </sheetView>
  </sheetViews>
  <sheetFormatPr defaultRowHeight="15.75" x14ac:dyDescent="0.25"/>
  <cols>
    <col min="1" max="1" width="17.125" customWidth="1"/>
    <col min="2" max="2" width="13.5" customWidth="1"/>
    <col min="3" max="3" width="14.25" customWidth="1"/>
    <col min="4" max="7" width="8.625" customWidth="1"/>
    <col min="8" max="21" width="6.625" customWidth="1"/>
    <col min="22" max="22" width="3.625" customWidth="1"/>
  </cols>
  <sheetData>
    <row r="1" spans="1:24" ht="74.25" customHeight="1" x14ac:dyDescent="0.25">
      <c r="A1" s="7"/>
      <c r="B1" s="8"/>
      <c r="C1" s="19" t="s">
        <v>480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9"/>
      <c r="U1" s="9"/>
      <c r="V1" s="9"/>
      <c r="W1" s="1"/>
      <c r="X1" s="1"/>
    </row>
    <row r="2" spans="1:24" ht="74.25" customHeight="1" x14ac:dyDescent="0.25">
      <c r="A2" s="19" t="s">
        <v>233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9"/>
      <c r="U2" s="9"/>
      <c r="V2" s="9"/>
      <c r="W2" s="1"/>
      <c r="X2" s="1"/>
    </row>
    <row r="3" spans="1:24" ht="53.25" customHeight="1" x14ac:dyDescent="0.25">
      <c r="A3" s="7"/>
      <c r="B3" s="8"/>
      <c r="C3" s="20" t="s">
        <v>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0"/>
      <c r="U3" s="10"/>
      <c r="V3" s="10"/>
      <c r="W3" s="3"/>
      <c r="X3" s="1"/>
    </row>
    <row r="4" spans="1:24" ht="241.5" customHeight="1" x14ac:dyDescent="0.25">
      <c r="A4" s="12" t="s">
        <v>0</v>
      </c>
      <c r="B4" s="12" t="s">
        <v>1</v>
      </c>
      <c r="C4" s="12" t="s">
        <v>8</v>
      </c>
      <c r="D4" s="12" t="s">
        <v>4</v>
      </c>
      <c r="E4" s="12" t="s">
        <v>6</v>
      </c>
      <c r="F4" s="12" t="s">
        <v>10</v>
      </c>
      <c r="G4" s="12" t="s">
        <v>5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2" t="s">
        <v>24</v>
      </c>
      <c r="U4" s="2" t="s">
        <v>3</v>
      </c>
      <c r="V4" s="12" t="s">
        <v>2</v>
      </c>
    </row>
    <row r="5" spans="1:24" x14ac:dyDescent="0.25">
      <c r="A5" s="14" t="s">
        <v>241</v>
      </c>
      <c r="B5" s="15" t="s">
        <v>234</v>
      </c>
      <c r="C5" s="16" t="s">
        <v>25</v>
      </c>
      <c r="D5" s="4">
        <v>180</v>
      </c>
      <c r="E5" s="4">
        <v>230</v>
      </c>
      <c r="F5" s="4">
        <v>40</v>
      </c>
      <c r="G5" s="4">
        <f t="shared" ref="G5:G36" si="0">(D5*17)+(E5*10)+(F5*17)</f>
        <v>6040</v>
      </c>
      <c r="H5" s="18">
        <f t="shared" ref="H5:H36" si="1">G5</f>
        <v>6040</v>
      </c>
      <c r="I5" s="18"/>
      <c r="J5" s="18" t="str">
        <f t="shared" ref="J5:J36" si="2">IF(I5=4,"30",IF(I5=5,"40",IF(I5=6,"50",IF(I5=7,"60",IF(I5=8,"70",IF(I5=9,"80",IF(I5=10,"90",IF(I5=11,"100",IF(I5=12,"110","0")))))))))</f>
        <v>0</v>
      </c>
      <c r="K5" s="18"/>
      <c r="L5" s="18">
        <f t="shared" ref="L5:L36" si="3">K5*5</f>
        <v>0</v>
      </c>
      <c r="M5" s="18"/>
      <c r="N5" s="18">
        <f t="shared" ref="N5:N36" si="4">IF(M5&gt;=2,M5*10-10,M5*5)</f>
        <v>0</v>
      </c>
      <c r="O5" s="18"/>
      <c r="P5" s="18">
        <f t="shared" ref="P5:P36" si="5">O5*10</f>
        <v>0</v>
      </c>
      <c r="Q5" s="18"/>
      <c r="R5" s="18" t="str">
        <f t="shared" ref="R5:R36" si="6">IF(Q5&gt;69,"17",IF(Q5&gt;66,"15",IF(Q5&gt;59,"12",IF(Q5&gt;49,"10","0"))))</f>
        <v>0</v>
      </c>
      <c r="S5" s="18">
        <v>67</v>
      </c>
      <c r="T5" s="18" t="str">
        <f t="shared" ref="T5:T36" si="7">IF(S5&gt;50,"20",IF(S5&gt;1,"10","0"))</f>
        <v>20</v>
      </c>
      <c r="U5" s="18">
        <f t="shared" ref="U5:U36" si="8">H5++J5+L5+N5+P5+R5+T5</f>
        <v>6060</v>
      </c>
      <c r="V5" s="6">
        <v>1</v>
      </c>
    </row>
    <row r="6" spans="1:24" x14ac:dyDescent="0.25">
      <c r="A6" s="14" t="s">
        <v>235</v>
      </c>
      <c r="B6" s="15" t="s">
        <v>243</v>
      </c>
      <c r="C6" s="16" t="s">
        <v>26</v>
      </c>
      <c r="D6" s="4">
        <v>170</v>
      </c>
      <c r="E6" s="4">
        <v>241</v>
      </c>
      <c r="F6" s="4">
        <v>40</v>
      </c>
      <c r="G6" s="4">
        <f t="shared" si="0"/>
        <v>5980</v>
      </c>
      <c r="H6" s="18">
        <f t="shared" si="1"/>
        <v>5980</v>
      </c>
      <c r="I6" s="18"/>
      <c r="J6" s="18" t="str">
        <f t="shared" si="2"/>
        <v>0</v>
      </c>
      <c r="K6" s="18"/>
      <c r="L6" s="18">
        <f t="shared" si="3"/>
        <v>0</v>
      </c>
      <c r="M6" s="18"/>
      <c r="N6" s="18">
        <f t="shared" si="4"/>
        <v>0</v>
      </c>
      <c r="O6" s="18"/>
      <c r="P6" s="18">
        <f t="shared" si="5"/>
        <v>0</v>
      </c>
      <c r="Q6" s="18"/>
      <c r="R6" s="18" t="str">
        <f t="shared" si="6"/>
        <v>0</v>
      </c>
      <c r="S6" s="18">
        <v>53</v>
      </c>
      <c r="T6" s="18" t="str">
        <f t="shared" si="7"/>
        <v>20</v>
      </c>
      <c r="U6" s="18">
        <f t="shared" si="8"/>
        <v>6000</v>
      </c>
      <c r="V6" s="6">
        <v>2</v>
      </c>
    </row>
    <row r="7" spans="1:24" x14ac:dyDescent="0.25">
      <c r="A7" s="14" t="s">
        <v>237</v>
      </c>
      <c r="B7" s="15" t="s">
        <v>238</v>
      </c>
      <c r="C7" s="16" t="s">
        <v>27</v>
      </c>
      <c r="D7" s="4">
        <v>168</v>
      </c>
      <c r="E7" s="4">
        <v>229</v>
      </c>
      <c r="F7" s="4">
        <v>40</v>
      </c>
      <c r="G7" s="4">
        <f t="shared" si="0"/>
        <v>5826</v>
      </c>
      <c r="H7" s="18">
        <f t="shared" si="1"/>
        <v>5826</v>
      </c>
      <c r="I7" s="18">
        <v>6</v>
      </c>
      <c r="J7" s="18" t="str">
        <f t="shared" si="2"/>
        <v>50</v>
      </c>
      <c r="K7" s="18"/>
      <c r="L7" s="18">
        <f t="shared" si="3"/>
        <v>0</v>
      </c>
      <c r="M7" s="18"/>
      <c r="N7" s="18">
        <f t="shared" si="4"/>
        <v>0</v>
      </c>
      <c r="O7" s="18"/>
      <c r="P7" s="18">
        <f t="shared" si="5"/>
        <v>0</v>
      </c>
      <c r="Q7" s="18"/>
      <c r="R7" s="18" t="str">
        <f t="shared" si="6"/>
        <v>0</v>
      </c>
      <c r="S7" s="18">
        <v>50</v>
      </c>
      <c r="T7" s="18" t="str">
        <f t="shared" si="7"/>
        <v>10</v>
      </c>
      <c r="U7" s="18">
        <f t="shared" si="8"/>
        <v>5886</v>
      </c>
      <c r="V7" s="6">
        <v>3</v>
      </c>
    </row>
    <row r="8" spans="1:24" ht="26.25" x14ac:dyDescent="0.25">
      <c r="A8" s="14" t="s">
        <v>239</v>
      </c>
      <c r="B8" s="15" t="s">
        <v>240</v>
      </c>
      <c r="C8" s="16" t="s">
        <v>28</v>
      </c>
      <c r="D8" s="4">
        <v>185</v>
      </c>
      <c r="E8" s="4">
        <v>197</v>
      </c>
      <c r="F8" s="4">
        <v>35</v>
      </c>
      <c r="G8" s="4">
        <f t="shared" si="0"/>
        <v>5710</v>
      </c>
      <c r="H8" s="18">
        <f t="shared" si="1"/>
        <v>5710</v>
      </c>
      <c r="I8" s="18">
        <v>6</v>
      </c>
      <c r="J8" s="18" t="str">
        <f t="shared" si="2"/>
        <v>50</v>
      </c>
      <c r="K8" s="18"/>
      <c r="L8" s="18">
        <f t="shared" si="3"/>
        <v>0</v>
      </c>
      <c r="M8" s="18">
        <v>5</v>
      </c>
      <c r="N8" s="18">
        <f t="shared" si="4"/>
        <v>40</v>
      </c>
      <c r="O8" s="18"/>
      <c r="P8" s="18">
        <f t="shared" si="5"/>
        <v>0</v>
      </c>
      <c r="Q8" s="18"/>
      <c r="R8" s="18" t="str">
        <f t="shared" si="6"/>
        <v>0</v>
      </c>
      <c r="S8" s="18">
        <v>43</v>
      </c>
      <c r="T8" s="18" t="str">
        <f t="shared" si="7"/>
        <v>10</v>
      </c>
      <c r="U8" s="18">
        <f t="shared" si="8"/>
        <v>5810</v>
      </c>
      <c r="V8" s="6">
        <v>4</v>
      </c>
    </row>
    <row r="9" spans="1:24" x14ac:dyDescent="0.25">
      <c r="A9" s="14" t="s">
        <v>242</v>
      </c>
      <c r="B9" s="15" t="s">
        <v>244</v>
      </c>
      <c r="C9" s="16" t="s">
        <v>29</v>
      </c>
      <c r="D9" s="4">
        <v>168</v>
      </c>
      <c r="E9" s="4">
        <v>222</v>
      </c>
      <c r="F9" s="4">
        <v>40</v>
      </c>
      <c r="G9" s="4">
        <f t="shared" si="0"/>
        <v>5756</v>
      </c>
      <c r="H9" s="18">
        <f t="shared" si="1"/>
        <v>5756</v>
      </c>
      <c r="I9" s="18"/>
      <c r="J9" s="18" t="str">
        <f t="shared" si="2"/>
        <v>0</v>
      </c>
      <c r="K9" s="18"/>
      <c r="L9" s="18">
        <f t="shared" si="3"/>
        <v>0</v>
      </c>
      <c r="M9" s="18"/>
      <c r="N9" s="18">
        <f t="shared" si="4"/>
        <v>0</v>
      </c>
      <c r="O9" s="18"/>
      <c r="P9" s="18">
        <f t="shared" si="5"/>
        <v>0</v>
      </c>
      <c r="Q9" s="18"/>
      <c r="R9" s="18" t="str">
        <f t="shared" si="6"/>
        <v>0</v>
      </c>
      <c r="S9" s="18">
        <v>57</v>
      </c>
      <c r="T9" s="18" t="str">
        <f t="shared" si="7"/>
        <v>20</v>
      </c>
      <c r="U9" s="18">
        <f t="shared" si="8"/>
        <v>5776</v>
      </c>
      <c r="V9" s="6">
        <v>5</v>
      </c>
    </row>
    <row r="10" spans="1:24" ht="26.25" x14ac:dyDescent="0.25">
      <c r="A10" s="14" t="s">
        <v>245</v>
      </c>
      <c r="B10" s="15" t="s">
        <v>238</v>
      </c>
      <c r="C10" s="16" t="s">
        <v>30</v>
      </c>
      <c r="D10" s="4">
        <v>170</v>
      </c>
      <c r="E10" s="4">
        <v>192</v>
      </c>
      <c r="F10" s="4">
        <v>35</v>
      </c>
      <c r="G10" s="4">
        <f t="shared" si="0"/>
        <v>5405</v>
      </c>
      <c r="H10" s="18">
        <f t="shared" si="1"/>
        <v>5405</v>
      </c>
      <c r="I10" s="18"/>
      <c r="J10" s="18" t="str">
        <f t="shared" si="2"/>
        <v>0</v>
      </c>
      <c r="K10" s="18"/>
      <c r="L10" s="18">
        <f t="shared" si="3"/>
        <v>0</v>
      </c>
      <c r="M10" s="18"/>
      <c r="N10" s="18">
        <f t="shared" si="4"/>
        <v>0</v>
      </c>
      <c r="O10" s="18"/>
      <c r="P10" s="18">
        <f t="shared" si="5"/>
        <v>0</v>
      </c>
      <c r="Q10" s="18"/>
      <c r="R10" s="18" t="str">
        <f t="shared" si="6"/>
        <v>0</v>
      </c>
      <c r="S10" s="18">
        <v>54</v>
      </c>
      <c r="T10" s="18" t="str">
        <f t="shared" si="7"/>
        <v>20</v>
      </c>
      <c r="U10" s="18">
        <f t="shared" si="8"/>
        <v>5425</v>
      </c>
      <c r="V10" s="6">
        <v>6</v>
      </c>
    </row>
    <row r="11" spans="1:24" x14ac:dyDescent="0.25">
      <c r="A11" s="14" t="s">
        <v>246</v>
      </c>
      <c r="B11" s="15" t="s">
        <v>238</v>
      </c>
      <c r="C11" s="16" t="s">
        <v>31</v>
      </c>
      <c r="D11" s="4">
        <v>160</v>
      </c>
      <c r="E11" s="4">
        <v>132</v>
      </c>
      <c r="F11" s="4">
        <v>40</v>
      </c>
      <c r="G11" s="4">
        <f t="shared" si="0"/>
        <v>4720</v>
      </c>
      <c r="H11" s="18">
        <f t="shared" si="1"/>
        <v>4720</v>
      </c>
      <c r="I11" s="18"/>
      <c r="J11" s="18" t="str">
        <f t="shared" si="2"/>
        <v>0</v>
      </c>
      <c r="K11" s="18">
        <v>3</v>
      </c>
      <c r="L11" s="18">
        <f t="shared" si="3"/>
        <v>15</v>
      </c>
      <c r="M11" s="18"/>
      <c r="N11" s="18">
        <f t="shared" si="4"/>
        <v>0</v>
      </c>
      <c r="O11" s="18"/>
      <c r="P11" s="18">
        <f t="shared" si="5"/>
        <v>0</v>
      </c>
      <c r="Q11" s="18"/>
      <c r="R11" s="18" t="str">
        <f t="shared" si="6"/>
        <v>0</v>
      </c>
      <c r="S11" s="18">
        <v>52</v>
      </c>
      <c r="T11" s="18" t="str">
        <f t="shared" si="7"/>
        <v>20</v>
      </c>
      <c r="U11" s="18">
        <f t="shared" si="8"/>
        <v>4755</v>
      </c>
      <c r="V11" s="6">
        <v>7</v>
      </c>
    </row>
    <row r="12" spans="1:24" ht="26.25" x14ac:dyDescent="0.25">
      <c r="A12" s="14" t="s">
        <v>248</v>
      </c>
      <c r="B12" s="15" t="s">
        <v>247</v>
      </c>
      <c r="C12" s="16" t="s">
        <v>32</v>
      </c>
      <c r="D12" s="4">
        <v>130</v>
      </c>
      <c r="E12" s="4">
        <v>176</v>
      </c>
      <c r="F12" s="4">
        <v>36</v>
      </c>
      <c r="G12" s="4">
        <f t="shared" si="0"/>
        <v>4582</v>
      </c>
      <c r="H12" s="18">
        <f t="shared" si="1"/>
        <v>4582</v>
      </c>
      <c r="I12" s="18"/>
      <c r="J12" s="18" t="str">
        <f t="shared" si="2"/>
        <v>0</v>
      </c>
      <c r="K12" s="18"/>
      <c r="L12" s="18">
        <f t="shared" si="3"/>
        <v>0</v>
      </c>
      <c r="M12" s="18"/>
      <c r="N12" s="18">
        <f t="shared" si="4"/>
        <v>0</v>
      </c>
      <c r="O12" s="18"/>
      <c r="P12" s="18">
        <f t="shared" si="5"/>
        <v>0</v>
      </c>
      <c r="Q12" s="18">
        <v>67</v>
      </c>
      <c r="R12" s="18" t="str">
        <f t="shared" si="6"/>
        <v>15</v>
      </c>
      <c r="S12" s="18">
        <v>61</v>
      </c>
      <c r="T12" s="18" t="str">
        <f t="shared" si="7"/>
        <v>20</v>
      </c>
      <c r="U12" s="18">
        <f t="shared" si="8"/>
        <v>4617</v>
      </c>
      <c r="V12" s="6">
        <v>8</v>
      </c>
    </row>
    <row r="13" spans="1:24" x14ac:dyDescent="0.25">
      <c r="A13" s="14" t="s">
        <v>249</v>
      </c>
      <c r="B13" s="15" t="s">
        <v>238</v>
      </c>
      <c r="C13" s="16" t="s">
        <v>33</v>
      </c>
      <c r="D13" s="4">
        <v>120</v>
      </c>
      <c r="E13" s="4">
        <v>175</v>
      </c>
      <c r="F13" s="4">
        <v>35</v>
      </c>
      <c r="G13" s="4">
        <f t="shared" si="0"/>
        <v>4385</v>
      </c>
      <c r="H13" s="18">
        <f t="shared" si="1"/>
        <v>4385</v>
      </c>
      <c r="I13" s="18"/>
      <c r="J13" s="18" t="str">
        <f t="shared" si="2"/>
        <v>0</v>
      </c>
      <c r="K13" s="18"/>
      <c r="L13" s="18">
        <f t="shared" si="3"/>
        <v>0</v>
      </c>
      <c r="M13" s="18"/>
      <c r="N13" s="18">
        <f t="shared" si="4"/>
        <v>0</v>
      </c>
      <c r="O13" s="18"/>
      <c r="P13" s="18">
        <f t="shared" si="5"/>
        <v>0</v>
      </c>
      <c r="Q13" s="18"/>
      <c r="R13" s="18" t="str">
        <f t="shared" si="6"/>
        <v>0</v>
      </c>
      <c r="S13" s="18">
        <v>51</v>
      </c>
      <c r="T13" s="18" t="str">
        <f t="shared" si="7"/>
        <v>20</v>
      </c>
      <c r="U13" s="18">
        <f t="shared" si="8"/>
        <v>4405</v>
      </c>
      <c r="V13" s="6">
        <v>9</v>
      </c>
    </row>
    <row r="14" spans="1:24" x14ac:dyDescent="0.25">
      <c r="A14" s="14" t="s">
        <v>250</v>
      </c>
      <c r="B14" s="15" t="s">
        <v>251</v>
      </c>
      <c r="C14" s="16" t="s">
        <v>34</v>
      </c>
      <c r="D14" s="4">
        <v>128</v>
      </c>
      <c r="E14" s="4">
        <v>120</v>
      </c>
      <c r="F14" s="4">
        <v>35</v>
      </c>
      <c r="G14" s="4">
        <f t="shared" si="0"/>
        <v>3971</v>
      </c>
      <c r="H14" s="18">
        <f t="shared" si="1"/>
        <v>3971</v>
      </c>
      <c r="I14" s="18"/>
      <c r="J14" s="18" t="str">
        <f t="shared" si="2"/>
        <v>0</v>
      </c>
      <c r="K14" s="18"/>
      <c r="L14" s="18">
        <f t="shared" si="3"/>
        <v>0</v>
      </c>
      <c r="M14" s="18"/>
      <c r="N14" s="18">
        <f t="shared" si="4"/>
        <v>0</v>
      </c>
      <c r="O14" s="18"/>
      <c r="P14" s="18">
        <f t="shared" si="5"/>
        <v>0</v>
      </c>
      <c r="Q14" s="18"/>
      <c r="R14" s="18" t="str">
        <f t="shared" si="6"/>
        <v>0</v>
      </c>
      <c r="S14" s="18">
        <v>49</v>
      </c>
      <c r="T14" s="18" t="str">
        <f t="shared" si="7"/>
        <v>10</v>
      </c>
      <c r="U14" s="18">
        <f t="shared" si="8"/>
        <v>3981</v>
      </c>
      <c r="V14" s="6">
        <v>10</v>
      </c>
    </row>
    <row r="15" spans="1:24" x14ac:dyDescent="0.25">
      <c r="A15" s="14" t="s">
        <v>252</v>
      </c>
      <c r="B15" s="15" t="s">
        <v>253</v>
      </c>
      <c r="C15" s="16" t="s">
        <v>35</v>
      </c>
      <c r="D15" s="4">
        <v>130</v>
      </c>
      <c r="E15" s="4">
        <v>108</v>
      </c>
      <c r="F15" s="4">
        <v>35</v>
      </c>
      <c r="G15" s="4">
        <f t="shared" si="0"/>
        <v>3885</v>
      </c>
      <c r="H15" s="18">
        <f t="shared" si="1"/>
        <v>3885</v>
      </c>
      <c r="I15" s="18"/>
      <c r="J15" s="18" t="str">
        <f t="shared" si="2"/>
        <v>0</v>
      </c>
      <c r="K15" s="18"/>
      <c r="L15" s="18">
        <f t="shared" si="3"/>
        <v>0</v>
      </c>
      <c r="M15" s="18"/>
      <c r="N15" s="18">
        <f t="shared" si="4"/>
        <v>0</v>
      </c>
      <c r="O15" s="18"/>
      <c r="P15" s="18">
        <f t="shared" si="5"/>
        <v>0</v>
      </c>
      <c r="Q15" s="18"/>
      <c r="R15" s="18" t="str">
        <f t="shared" si="6"/>
        <v>0</v>
      </c>
      <c r="S15" s="18">
        <v>67</v>
      </c>
      <c r="T15" s="18" t="str">
        <f t="shared" si="7"/>
        <v>20</v>
      </c>
      <c r="U15" s="18">
        <f t="shared" si="8"/>
        <v>3905</v>
      </c>
      <c r="V15" s="6">
        <v>11</v>
      </c>
    </row>
    <row r="16" spans="1:24" x14ac:dyDescent="0.25">
      <c r="A16" s="14" t="s">
        <v>254</v>
      </c>
      <c r="B16" s="15" t="s">
        <v>253</v>
      </c>
      <c r="C16" s="16" t="s">
        <v>36</v>
      </c>
      <c r="D16" s="4">
        <v>100</v>
      </c>
      <c r="E16" s="4">
        <v>133</v>
      </c>
      <c r="F16" s="4">
        <v>35</v>
      </c>
      <c r="G16" s="4">
        <f t="shared" si="0"/>
        <v>3625</v>
      </c>
      <c r="H16" s="18">
        <f t="shared" si="1"/>
        <v>3625</v>
      </c>
      <c r="I16" s="18">
        <v>5</v>
      </c>
      <c r="J16" s="18" t="str">
        <f t="shared" si="2"/>
        <v>40</v>
      </c>
      <c r="K16" s="18"/>
      <c r="L16" s="18">
        <f t="shared" si="3"/>
        <v>0</v>
      </c>
      <c r="M16" s="18"/>
      <c r="N16" s="18">
        <f t="shared" si="4"/>
        <v>0</v>
      </c>
      <c r="O16" s="18"/>
      <c r="P16" s="18">
        <f t="shared" si="5"/>
        <v>0</v>
      </c>
      <c r="Q16" s="18"/>
      <c r="R16" s="18" t="str">
        <f t="shared" si="6"/>
        <v>0</v>
      </c>
      <c r="S16" s="18">
        <v>52</v>
      </c>
      <c r="T16" s="18" t="str">
        <f t="shared" si="7"/>
        <v>20</v>
      </c>
      <c r="U16" s="18">
        <f t="shared" si="8"/>
        <v>3685</v>
      </c>
      <c r="V16" s="6">
        <v>12</v>
      </c>
    </row>
    <row r="17" spans="1:22" ht="26.25" x14ac:dyDescent="0.25">
      <c r="A17" s="14" t="s">
        <v>255</v>
      </c>
      <c r="B17" s="15" t="s">
        <v>256</v>
      </c>
      <c r="C17" s="16" t="s">
        <v>37</v>
      </c>
      <c r="D17" s="4">
        <v>80</v>
      </c>
      <c r="E17" s="4">
        <v>98</v>
      </c>
      <c r="F17" s="4">
        <v>35</v>
      </c>
      <c r="G17" s="4">
        <f t="shared" si="0"/>
        <v>2935</v>
      </c>
      <c r="H17" s="18">
        <f t="shared" si="1"/>
        <v>2935</v>
      </c>
      <c r="I17" s="18"/>
      <c r="J17" s="18" t="str">
        <f t="shared" si="2"/>
        <v>0</v>
      </c>
      <c r="K17" s="18"/>
      <c r="L17" s="18">
        <f t="shared" si="3"/>
        <v>0</v>
      </c>
      <c r="M17" s="18"/>
      <c r="N17" s="18">
        <f t="shared" si="4"/>
        <v>0</v>
      </c>
      <c r="O17" s="18"/>
      <c r="P17" s="18">
        <f t="shared" si="5"/>
        <v>0</v>
      </c>
      <c r="Q17" s="18"/>
      <c r="R17" s="18" t="str">
        <f t="shared" si="6"/>
        <v>0</v>
      </c>
      <c r="S17" s="18">
        <v>48</v>
      </c>
      <c r="T17" s="18" t="str">
        <f t="shared" si="7"/>
        <v>10</v>
      </c>
      <c r="U17" s="18">
        <f t="shared" si="8"/>
        <v>2945</v>
      </c>
      <c r="V17" s="6">
        <v>13</v>
      </c>
    </row>
    <row r="18" spans="1:22" x14ac:dyDescent="0.25">
      <c r="A18" s="14" t="s">
        <v>257</v>
      </c>
      <c r="B18" s="15" t="s">
        <v>258</v>
      </c>
      <c r="C18" s="16" t="s">
        <v>38</v>
      </c>
      <c r="D18" s="4">
        <v>70</v>
      </c>
      <c r="E18" s="4">
        <v>93</v>
      </c>
      <c r="F18" s="4">
        <v>35</v>
      </c>
      <c r="G18" s="4">
        <f t="shared" si="0"/>
        <v>2715</v>
      </c>
      <c r="H18" s="18">
        <f t="shared" si="1"/>
        <v>2715</v>
      </c>
      <c r="I18" s="18"/>
      <c r="J18" s="18" t="str">
        <f t="shared" si="2"/>
        <v>0</v>
      </c>
      <c r="K18" s="18"/>
      <c r="L18" s="18">
        <f t="shared" si="3"/>
        <v>0</v>
      </c>
      <c r="M18" s="18"/>
      <c r="N18" s="18">
        <f t="shared" si="4"/>
        <v>0</v>
      </c>
      <c r="O18" s="18">
        <v>2</v>
      </c>
      <c r="P18" s="18">
        <f t="shared" si="5"/>
        <v>20</v>
      </c>
      <c r="Q18" s="18"/>
      <c r="R18" s="18" t="str">
        <f t="shared" si="6"/>
        <v>0</v>
      </c>
      <c r="S18" s="18">
        <v>50</v>
      </c>
      <c r="T18" s="18" t="str">
        <f t="shared" si="7"/>
        <v>10</v>
      </c>
      <c r="U18" s="18">
        <f t="shared" si="8"/>
        <v>2745</v>
      </c>
      <c r="V18" s="6">
        <v>14</v>
      </c>
    </row>
    <row r="19" spans="1:22" x14ac:dyDescent="0.25">
      <c r="A19" s="14" t="s">
        <v>259</v>
      </c>
      <c r="B19" s="15" t="s">
        <v>238</v>
      </c>
      <c r="C19" s="16" t="s">
        <v>39</v>
      </c>
      <c r="D19" s="4">
        <v>79</v>
      </c>
      <c r="E19" s="4">
        <v>110</v>
      </c>
      <c r="F19" s="4">
        <v>15</v>
      </c>
      <c r="G19" s="4">
        <f t="shared" si="0"/>
        <v>2698</v>
      </c>
      <c r="H19" s="18">
        <f t="shared" si="1"/>
        <v>2698</v>
      </c>
      <c r="I19" s="18"/>
      <c r="J19" s="18" t="str">
        <f t="shared" si="2"/>
        <v>0</v>
      </c>
      <c r="K19" s="18"/>
      <c r="L19" s="18">
        <f t="shared" si="3"/>
        <v>0</v>
      </c>
      <c r="M19" s="18">
        <v>1</v>
      </c>
      <c r="N19" s="18">
        <f t="shared" si="4"/>
        <v>5</v>
      </c>
      <c r="O19" s="18"/>
      <c r="P19" s="18">
        <f t="shared" si="5"/>
        <v>0</v>
      </c>
      <c r="Q19" s="18">
        <v>40</v>
      </c>
      <c r="R19" s="18" t="str">
        <f t="shared" si="6"/>
        <v>0</v>
      </c>
      <c r="S19" s="18">
        <v>42</v>
      </c>
      <c r="T19" s="18" t="str">
        <f t="shared" si="7"/>
        <v>10</v>
      </c>
      <c r="U19" s="18">
        <f t="shared" si="8"/>
        <v>2713</v>
      </c>
      <c r="V19" s="6">
        <v>15</v>
      </c>
    </row>
    <row r="20" spans="1:22" ht="26.25" x14ac:dyDescent="0.25">
      <c r="A20" s="14" t="s">
        <v>260</v>
      </c>
      <c r="B20" s="15" t="s">
        <v>261</v>
      </c>
      <c r="C20" s="16" t="s">
        <v>40</v>
      </c>
      <c r="D20" s="4">
        <v>70</v>
      </c>
      <c r="E20" s="4">
        <v>90</v>
      </c>
      <c r="F20" s="4">
        <v>35</v>
      </c>
      <c r="G20" s="4">
        <f t="shared" si="0"/>
        <v>2685</v>
      </c>
      <c r="H20" s="18">
        <f t="shared" si="1"/>
        <v>2685</v>
      </c>
      <c r="I20" s="18"/>
      <c r="J20" s="18" t="str">
        <f t="shared" si="2"/>
        <v>0</v>
      </c>
      <c r="K20" s="18"/>
      <c r="L20" s="18">
        <f t="shared" si="3"/>
        <v>0</v>
      </c>
      <c r="M20" s="18"/>
      <c r="N20" s="18">
        <f t="shared" si="4"/>
        <v>0</v>
      </c>
      <c r="O20" s="18"/>
      <c r="P20" s="18">
        <f t="shared" si="5"/>
        <v>0</v>
      </c>
      <c r="Q20" s="18"/>
      <c r="R20" s="18" t="str">
        <f t="shared" si="6"/>
        <v>0</v>
      </c>
      <c r="S20" s="18">
        <v>53</v>
      </c>
      <c r="T20" s="18" t="str">
        <f t="shared" si="7"/>
        <v>20</v>
      </c>
      <c r="U20" s="18">
        <f t="shared" si="8"/>
        <v>2705</v>
      </c>
      <c r="V20" s="6">
        <v>16</v>
      </c>
    </row>
    <row r="21" spans="1:22" x14ac:dyDescent="0.25">
      <c r="A21" s="14" t="s">
        <v>262</v>
      </c>
      <c r="B21" s="15" t="s">
        <v>238</v>
      </c>
      <c r="C21" s="16" t="s">
        <v>41</v>
      </c>
      <c r="D21" s="4">
        <v>66</v>
      </c>
      <c r="E21" s="4">
        <v>90</v>
      </c>
      <c r="F21" s="4">
        <v>35</v>
      </c>
      <c r="G21" s="4">
        <f t="shared" si="0"/>
        <v>2617</v>
      </c>
      <c r="H21" s="18">
        <f t="shared" si="1"/>
        <v>2617</v>
      </c>
      <c r="I21" s="18"/>
      <c r="J21" s="18" t="str">
        <f t="shared" si="2"/>
        <v>0</v>
      </c>
      <c r="K21" s="18"/>
      <c r="L21" s="18">
        <f t="shared" si="3"/>
        <v>0</v>
      </c>
      <c r="M21" s="18"/>
      <c r="N21" s="18">
        <f t="shared" si="4"/>
        <v>0</v>
      </c>
      <c r="O21" s="18"/>
      <c r="P21" s="18">
        <f t="shared" si="5"/>
        <v>0</v>
      </c>
      <c r="Q21" s="18"/>
      <c r="R21" s="18" t="str">
        <f t="shared" si="6"/>
        <v>0</v>
      </c>
      <c r="S21" s="18">
        <v>42</v>
      </c>
      <c r="T21" s="18" t="str">
        <f t="shared" si="7"/>
        <v>10</v>
      </c>
      <c r="U21" s="18">
        <f t="shared" si="8"/>
        <v>2627</v>
      </c>
      <c r="V21" s="6">
        <v>17</v>
      </c>
    </row>
    <row r="22" spans="1:22" x14ac:dyDescent="0.25">
      <c r="A22" s="14" t="s">
        <v>263</v>
      </c>
      <c r="B22" s="15" t="s">
        <v>264</v>
      </c>
      <c r="C22" s="16" t="s">
        <v>42</v>
      </c>
      <c r="D22" s="4">
        <v>66</v>
      </c>
      <c r="E22" s="4">
        <v>76</v>
      </c>
      <c r="F22" s="4">
        <v>35</v>
      </c>
      <c r="G22" s="4">
        <f t="shared" si="0"/>
        <v>2477</v>
      </c>
      <c r="H22" s="18">
        <f t="shared" si="1"/>
        <v>2477</v>
      </c>
      <c r="I22" s="18"/>
      <c r="J22" s="18" t="str">
        <f t="shared" si="2"/>
        <v>0</v>
      </c>
      <c r="K22" s="18"/>
      <c r="L22" s="18">
        <f t="shared" si="3"/>
        <v>0</v>
      </c>
      <c r="M22" s="18"/>
      <c r="N22" s="18">
        <f t="shared" si="4"/>
        <v>0</v>
      </c>
      <c r="O22" s="18"/>
      <c r="P22" s="18">
        <f t="shared" si="5"/>
        <v>0</v>
      </c>
      <c r="Q22" s="18"/>
      <c r="R22" s="18" t="str">
        <f t="shared" si="6"/>
        <v>0</v>
      </c>
      <c r="S22" s="18">
        <v>56</v>
      </c>
      <c r="T22" s="18" t="str">
        <f t="shared" si="7"/>
        <v>20</v>
      </c>
      <c r="U22" s="18">
        <f t="shared" si="8"/>
        <v>2497</v>
      </c>
      <c r="V22" s="6">
        <v>18</v>
      </c>
    </row>
    <row r="23" spans="1:22" x14ac:dyDescent="0.25">
      <c r="A23" s="14" t="s">
        <v>265</v>
      </c>
      <c r="B23" s="15" t="s">
        <v>266</v>
      </c>
      <c r="C23" s="16" t="s">
        <v>43</v>
      </c>
      <c r="D23" s="4">
        <v>59</v>
      </c>
      <c r="E23" s="4">
        <v>82</v>
      </c>
      <c r="F23" s="4">
        <v>35</v>
      </c>
      <c r="G23" s="4">
        <f t="shared" si="0"/>
        <v>2418</v>
      </c>
      <c r="H23" s="18">
        <f t="shared" si="1"/>
        <v>2418</v>
      </c>
      <c r="I23" s="18"/>
      <c r="J23" s="18" t="str">
        <f t="shared" si="2"/>
        <v>0</v>
      </c>
      <c r="K23" s="18"/>
      <c r="L23" s="18">
        <f t="shared" si="3"/>
        <v>0</v>
      </c>
      <c r="M23" s="18"/>
      <c r="N23" s="18">
        <f t="shared" si="4"/>
        <v>0</v>
      </c>
      <c r="O23" s="18"/>
      <c r="P23" s="18">
        <f t="shared" si="5"/>
        <v>0</v>
      </c>
      <c r="Q23" s="18"/>
      <c r="R23" s="18" t="str">
        <f t="shared" si="6"/>
        <v>0</v>
      </c>
      <c r="S23" s="18">
        <v>48</v>
      </c>
      <c r="T23" s="18" t="str">
        <f t="shared" si="7"/>
        <v>10</v>
      </c>
      <c r="U23" s="18">
        <f t="shared" si="8"/>
        <v>2428</v>
      </c>
      <c r="V23" s="6">
        <v>19</v>
      </c>
    </row>
    <row r="24" spans="1:22" x14ac:dyDescent="0.25">
      <c r="A24" s="14" t="s">
        <v>267</v>
      </c>
      <c r="B24" s="15" t="s">
        <v>268</v>
      </c>
      <c r="C24" s="16" t="s">
        <v>44</v>
      </c>
      <c r="D24" s="4">
        <v>60</v>
      </c>
      <c r="E24" s="4">
        <v>76</v>
      </c>
      <c r="F24" s="4">
        <v>35</v>
      </c>
      <c r="G24" s="4">
        <f t="shared" si="0"/>
        <v>2375</v>
      </c>
      <c r="H24" s="18">
        <f t="shared" si="1"/>
        <v>2375</v>
      </c>
      <c r="I24" s="18"/>
      <c r="J24" s="18" t="str">
        <f t="shared" si="2"/>
        <v>0</v>
      </c>
      <c r="K24" s="18">
        <v>3</v>
      </c>
      <c r="L24" s="18">
        <f t="shared" si="3"/>
        <v>15</v>
      </c>
      <c r="M24" s="18">
        <v>1</v>
      </c>
      <c r="N24" s="18">
        <f t="shared" si="4"/>
        <v>5</v>
      </c>
      <c r="O24" s="18"/>
      <c r="P24" s="18">
        <f t="shared" si="5"/>
        <v>0</v>
      </c>
      <c r="Q24" s="18"/>
      <c r="R24" s="18" t="str">
        <f t="shared" si="6"/>
        <v>0</v>
      </c>
      <c r="S24" s="18">
        <v>44</v>
      </c>
      <c r="T24" s="18" t="str">
        <f t="shared" si="7"/>
        <v>10</v>
      </c>
      <c r="U24" s="18">
        <f t="shared" si="8"/>
        <v>2405</v>
      </c>
      <c r="V24" s="6">
        <v>20</v>
      </c>
    </row>
    <row r="25" spans="1:22" x14ac:dyDescent="0.25">
      <c r="A25" s="14" t="s">
        <v>269</v>
      </c>
      <c r="B25" s="15" t="s">
        <v>234</v>
      </c>
      <c r="C25" s="16" t="s">
        <v>45</v>
      </c>
      <c r="D25" s="4">
        <v>60</v>
      </c>
      <c r="E25" s="4">
        <v>69</v>
      </c>
      <c r="F25" s="4">
        <v>35</v>
      </c>
      <c r="G25" s="4">
        <f t="shared" si="0"/>
        <v>2305</v>
      </c>
      <c r="H25" s="18">
        <f t="shared" si="1"/>
        <v>2305</v>
      </c>
      <c r="I25" s="18">
        <v>6</v>
      </c>
      <c r="J25" s="18" t="str">
        <f t="shared" si="2"/>
        <v>50</v>
      </c>
      <c r="K25" s="18"/>
      <c r="L25" s="18">
        <f t="shared" si="3"/>
        <v>0</v>
      </c>
      <c r="M25" s="18">
        <v>3</v>
      </c>
      <c r="N25" s="18">
        <f t="shared" si="4"/>
        <v>20</v>
      </c>
      <c r="O25" s="18"/>
      <c r="P25" s="18">
        <f t="shared" si="5"/>
        <v>0</v>
      </c>
      <c r="Q25" s="18"/>
      <c r="R25" s="18" t="str">
        <f t="shared" si="6"/>
        <v>0</v>
      </c>
      <c r="S25" s="18">
        <v>53</v>
      </c>
      <c r="T25" s="18" t="str">
        <f t="shared" si="7"/>
        <v>20</v>
      </c>
      <c r="U25" s="18">
        <f t="shared" si="8"/>
        <v>2395</v>
      </c>
      <c r="V25" s="6">
        <v>21</v>
      </c>
    </row>
    <row r="26" spans="1:22" x14ac:dyDescent="0.25">
      <c r="A26" s="14" t="s">
        <v>270</v>
      </c>
      <c r="B26" s="15" t="s">
        <v>271</v>
      </c>
      <c r="C26" s="16" t="s">
        <v>46</v>
      </c>
      <c r="D26" s="4">
        <v>60</v>
      </c>
      <c r="E26" s="4">
        <v>70</v>
      </c>
      <c r="F26" s="4">
        <v>30</v>
      </c>
      <c r="G26" s="4">
        <f t="shared" si="0"/>
        <v>2230</v>
      </c>
      <c r="H26" s="18">
        <f t="shared" si="1"/>
        <v>2230</v>
      </c>
      <c r="I26" s="18"/>
      <c r="J26" s="18" t="str">
        <f t="shared" si="2"/>
        <v>0</v>
      </c>
      <c r="K26" s="18">
        <v>3</v>
      </c>
      <c r="L26" s="18">
        <f t="shared" si="3"/>
        <v>15</v>
      </c>
      <c r="M26" s="18"/>
      <c r="N26" s="18">
        <f t="shared" si="4"/>
        <v>0</v>
      </c>
      <c r="O26" s="18"/>
      <c r="P26" s="18">
        <f t="shared" si="5"/>
        <v>0</v>
      </c>
      <c r="Q26" s="18"/>
      <c r="R26" s="18" t="str">
        <f t="shared" si="6"/>
        <v>0</v>
      </c>
      <c r="S26" s="18">
        <v>43</v>
      </c>
      <c r="T26" s="18" t="str">
        <f t="shared" si="7"/>
        <v>10</v>
      </c>
      <c r="U26" s="18">
        <f t="shared" si="8"/>
        <v>2255</v>
      </c>
      <c r="V26" s="6">
        <v>22</v>
      </c>
    </row>
    <row r="27" spans="1:22" x14ac:dyDescent="0.25">
      <c r="A27" s="14" t="s">
        <v>272</v>
      </c>
      <c r="B27" s="15" t="s">
        <v>273</v>
      </c>
      <c r="C27" s="16" t="s">
        <v>47</v>
      </c>
      <c r="D27" s="4">
        <v>50</v>
      </c>
      <c r="E27" s="4">
        <v>66</v>
      </c>
      <c r="F27" s="4">
        <v>35</v>
      </c>
      <c r="G27" s="4">
        <f t="shared" si="0"/>
        <v>2105</v>
      </c>
      <c r="H27" s="18">
        <f t="shared" si="1"/>
        <v>2105</v>
      </c>
      <c r="I27" s="18"/>
      <c r="J27" s="18" t="str">
        <f t="shared" si="2"/>
        <v>0</v>
      </c>
      <c r="K27" s="18"/>
      <c r="L27" s="18">
        <f t="shared" si="3"/>
        <v>0</v>
      </c>
      <c r="M27" s="18">
        <v>1</v>
      </c>
      <c r="N27" s="18">
        <f t="shared" si="4"/>
        <v>5</v>
      </c>
      <c r="O27" s="18"/>
      <c r="P27" s="18">
        <f t="shared" si="5"/>
        <v>0</v>
      </c>
      <c r="Q27" s="18"/>
      <c r="R27" s="18" t="str">
        <f t="shared" si="6"/>
        <v>0</v>
      </c>
      <c r="S27" s="18">
        <v>48</v>
      </c>
      <c r="T27" s="18" t="str">
        <f t="shared" si="7"/>
        <v>10</v>
      </c>
      <c r="U27" s="18">
        <f t="shared" si="8"/>
        <v>2120</v>
      </c>
      <c r="V27" s="6">
        <v>23</v>
      </c>
    </row>
    <row r="28" spans="1:22" ht="26.25" x14ac:dyDescent="0.25">
      <c r="A28" s="14" t="s">
        <v>274</v>
      </c>
      <c r="B28" s="15" t="s">
        <v>275</v>
      </c>
      <c r="C28" s="16" t="s">
        <v>48</v>
      </c>
      <c r="D28" s="4">
        <v>50</v>
      </c>
      <c r="E28" s="4">
        <v>62</v>
      </c>
      <c r="F28" s="4">
        <v>35</v>
      </c>
      <c r="G28" s="4">
        <f t="shared" si="0"/>
        <v>2065</v>
      </c>
      <c r="H28" s="18">
        <f t="shared" si="1"/>
        <v>2065</v>
      </c>
      <c r="I28" s="18"/>
      <c r="J28" s="18" t="str">
        <f t="shared" si="2"/>
        <v>0</v>
      </c>
      <c r="K28" s="18"/>
      <c r="L28" s="18">
        <f t="shared" si="3"/>
        <v>0</v>
      </c>
      <c r="M28" s="18"/>
      <c r="N28" s="18">
        <f t="shared" si="4"/>
        <v>0</v>
      </c>
      <c r="O28" s="18"/>
      <c r="P28" s="18">
        <f t="shared" si="5"/>
        <v>0</v>
      </c>
      <c r="Q28" s="18"/>
      <c r="R28" s="18" t="str">
        <f t="shared" si="6"/>
        <v>0</v>
      </c>
      <c r="S28" s="18">
        <v>56</v>
      </c>
      <c r="T28" s="18" t="str">
        <f t="shared" si="7"/>
        <v>20</v>
      </c>
      <c r="U28" s="18">
        <f t="shared" si="8"/>
        <v>2085</v>
      </c>
      <c r="V28" s="6">
        <v>24</v>
      </c>
    </row>
    <row r="29" spans="1:22" x14ac:dyDescent="0.25">
      <c r="A29" s="14" t="s">
        <v>276</v>
      </c>
      <c r="B29" s="15" t="s">
        <v>234</v>
      </c>
      <c r="C29" s="16" t="s">
        <v>49</v>
      </c>
      <c r="D29" s="4">
        <v>50</v>
      </c>
      <c r="E29" s="4">
        <v>58</v>
      </c>
      <c r="F29" s="4">
        <v>35</v>
      </c>
      <c r="G29" s="4">
        <f t="shared" si="0"/>
        <v>2025</v>
      </c>
      <c r="H29" s="18">
        <f t="shared" si="1"/>
        <v>2025</v>
      </c>
      <c r="I29" s="18">
        <v>4</v>
      </c>
      <c r="J29" s="18" t="str">
        <f t="shared" si="2"/>
        <v>30</v>
      </c>
      <c r="K29" s="18"/>
      <c r="L29" s="18">
        <f t="shared" si="3"/>
        <v>0</v>
      </c>
      <c r="M29" s="18">
        <v>2</v>
      </c>
      <c r="N29" s="18">
        <f t="shared" si="4"/>
        <v>10</v>
      </c>
      <c r="O29" s="18"/>
      <c r="P29" s="18">
        <f t="shared" si="5"/>
        <v>0</v>
      </c>
      <c r="Q29" s="18"/>
      <c r="R29" s="18" t="str">
        <f t="shared" si="6"/>
        <v>0</v>
      </c>
      <c r="S29" s="18">
        <v>45</v>
      </c>
      <c r="T29" s="18" t="str">
        <f t="shared" si="7"/>
        <v>10</v>
      </c>
      <c r="U29" s="18">
        <f t="shared" si="8"/>
        <v>2075</v>
      </c>
      <c r="V29" s="6">
        <v>25</v>
      </c>
    </row>
    <row r="30" spans="1:22" x14ac:dyDescent="0.25">
      <c r="A30" s="14" t="s">
        <v>277</v>
      </c>
      <c r="B30" s="15" t="s">
        <v>278</v>
      </c>
      <c r="C30" s="16" t="s">
        <v>50</v>
      </c>
      <c r="D30" s="4">
        <v>50</v>
      </c>
      <c r="E30" s="4">
        <v>58</v>
      </c>
      <c r="F30" s="4">
        <v>35</v>
      </c>
      <c r="G30" s="4">
        <f t="shared" si="0"/>
        <v>2025</v>
      </c>
      <c r="H30" s="18">
        <f t="shared" si="1"/>
        <v>2025</v>
      </c>
      <c r="I30" s="18"/>
      <c r="J30" s="18" t="str">
        <f t="shared" si="2"/>
        <v>0</v>
      </c>
      <c r="K30" s="18"/>
      <c r="L30" s="18">
        <f t="shared" si="3"/>
        <v>0</v>
      </c>
      <c r="M30" s="18"/>
      <c r="N30" s="18">
        <f t="shared" si="4"/>
        <v>0</v>
      </c>
      <c r="O30" s="18"/>
      <c r="P30" s="18">
        <f t="shared" si="5"/>
        <v>0</v>
      </c>
      <c r="Q30" s="18">
        <v>75</v>
      </c>
      <c r="R30" s="18" t="str">
        <f t="shared" si="6"/>
        <v>17</v>
      </c>
      <c r="S30" s="18">
        <v>60</v>
      </c>
      <c r="T30" s="18" t="str">
        <f t="shared" si="7"/>
        <v>20</v>
      </c>
      <c r="U30" s="18">
        <f t="shared" si="8"/>
        <v>2062</v>
      </c>
      <c r="V30" s="6">
        <v>26</v>
      </c>
    </row>
    <row r="31" spans="1:22" x14ac:dyDescent="0.25">
      <c r="A31" s="14" t="s">
        <v>279</v>
      </c>
      <c r="B31" s="15" t="s">
        <v>280</v>
      </c>
      <c r="C31" s="16" t="s">
        <v>51</v>
      </c>
      <c r="D31" s="4">
        <v>50</v>
      </c>
      <c r="E31" s="4">
        <v>56</v>
      </c>
      <c r="F31" s="4">
        <v>35</v>
      </c>
      <c r="G31" s="4">
        <f t="shared" si="0"/>
        <v>2005</v>
      </c>
      <c r="H31" s="18">
        <f t="shared" si="1"/>
        <v>2005</v>
      </c>
      <c r="I31" s="18"/>
      <c r="J31" s="18" t="str">
        <f t="shared" si="2"/>
        <v>0</v>
      </c>
      <c r="K31" s="18"/>
      <c r="L31" s="18">
        <f t="shared" si="3"/>
        <v>0</v>
      </c>
      <c r="M31" s="18">
        <v>1</v>
      </c>
      <c r="N31" s="18">
        <f t="shared" si="4"/>
        <v>5</v>
      </c>
      <c r="O31" s="18"/>
      <c r="P31" s="18">
        <f t="shared" si="5"/>
        <v>0</v>
      </c>
      <c r="Q31" s="18"/>
      <c r="R31" s="18" t="str">
        <f t="shared" si="6"/>
        <v>0</v>
      </c>
      <c r="S31" s="18">
        <v>47</v>
      </c>
      <c r="T31" s="18" t="str">
        <f t="shared" si="7"/>
        <v>10</v>
      </c>
      <c r="U31" s="18">
        <f t="shared" si="8"/>
        <v>2020</v>
      </c>
      <c r="V31" s="6">
        <v>27</v>
      </c>
    </row>
    <row r="32" spans="1:22" x14ac:dyDescent="0.25">
      <c r="A32" s="14" t="s">
        <v>281</v>
      </c>
      <c r="B32" s="15" t="s">
        <v>282</v>
      </c>
      <c r="C32" s="16" t="s">
        <v>52</v>
      </c>
      <c r="D32" s="4">
        <v>40</v>
      </c>
      <c r="E32" s="4">
        <v>68</v>
      </c>
      <c r="F32" s="4">
        <v>35</v>
      </c>
      <c r="G32" s="4">
        <f t="shared" si="0"/>
        <v>1955</v>
      </c>
      <c r="H32" s="18">
        <f t="shared" si="1"/>
        <v>1955</v>
      </c>
      <c r="I32" s="18">
        <v>0</v>
      </c>
      <c r="J32" s="18" t="str">
        <f t="shared" si="2"/>
        <v>0</v>
      </c>
      <c r="K32" s="18">
        <v>0</v>
      </c>
      <c r="L32" s="18">
        <f t="shared" si="3"/>
        <v>0</v>
      </c>
      <c r="M32" s="18">
        <v>0</v>
      </c>
      <c r="N32" s="18">
        <f t="shared" si="4"/>
        <v>0</v>
      </c>
      <c r="O32" s="18">
        <v>0</v>
      </c>
      <c r="P32" s="18">
        <f t="shared" si="5"/>
        <v>0</v>
      </c>
      <c r="Q32" s="18">
        <v>0</v>
      </c>
      <c r="R32" s="18" t="str">
        <f t="shared" si="6"/>
        <v>0</v>
      </c>
      <c r="S32" s="18">
        <v>42</v>
      </c>
      <c r="T32" s="18" t="str">
        <f t="shared" si="7"/>
        <v>10</v>
      </c>
      <c r="U32" s="18">
        <f t="shared" si="8"/>
        <v>1965</v>
      </c>
      <c r="V32" s="6">
        <v>28</v>
      </c>
    </row>
    <row r="33" spans="1:22" ht="26.25" x14ac:dyDescent="0.25">
      <c r="A33" s="14" t="s">
        <v>283</v>
      </c>
      <c r="B33" s="15" t="s">
        <v>258</v>
      </c>
      <c r="C33" s="16" t="s">
        <v>53</v>
      </c>
      <c r="D33" s="4">
        <v>43</v>
      </c>
      <c r="E33" s="4">
        <v>58</v>
      </c>
      <c r="F33" s="4">
        <v>35</v>
      </c>
      <c r="G33" s="4">
        <f t="shared" si="0"/>
        <v>1906</v>
      </c>
      <c r="H33" s="18">
        <f t="shared" si="1"/>
        <v>1906</v>
      </c>
      <c r="I33" s="18"/>
      <c r="J33" s="18" t="str">
        <f t="shared" si="2"/>
        <v>0</v>
      </c>
      <c r="K33" s="18"/>
      <c r="L33" s="18">
        <f t="shared" si="3"/>
        <v>0</v>
      </c>
      <c r="M33" s="18"/>
      <c r="N33" s="18">
        <f t="shared" si="4"/>
        <v>0</v>
      </c>
      <c r="O33" s="18"/>
      <c r="P33" s="18">
        <f t="shared" si="5"/>
        <v>0</v>
      </c>
      <c r="Q33" s="18"/>
      <c r="R33" s="18" t="str">
        <f t="shared" si="6"/>
        <v>0</v>
      </c>
      <c r="S33" s="18">
        <v>46</v>
      </c>
      <c r="T33" s="18" t="str">
        <f t="shared" si="7"/>
        <v>10</v>
      </c>
      <c r="U33" s="18">
        <f t="shared" si="8"/>
        <v>1916</v>
      </c>
      <c r="V33" s="6">
        <v>29</v>
      </c>
    </row>
    <row r="34" spans="1:22" x14ac:dyDescent="0.25">
      <c r="A34" s="14" t="s">
        <v>284</v>
      </c>
      <c r="B34" s="15" t="s">
        <v>273</v>
      </c>
      <c r="C34" s="16" t="s">
        <v>54</v>
      </c>
      <c r="D34" s="4">
        <v>50</v>
      </c>
      <c r="E34" s="4">
        <v>45</v>
      </c>
      <c r="F34" s="4">
        <v>35</v>
      </c>
      <c r="G34" s="4">
        <f t="shared" si="0"/>
        <v>1895</v>
      </c>
      <c r="H34" s="18">
        <f t="shared" si="1"/>
        <v>1895</v>
      </c>
      <c r="I34" s="18"/>
      <c r="J34" s="18" t="str">
        <f t="shared" si="2"/>
        <v>0</v>
      </c>
      <c r="K34" s="18"/>
      <c r="L34" s="18">
        <f t="shared" si="3"/>
        <v>0</v>
      </c>
      <c r="M34" s="18"/>
      <c r="N34" s="18">
        <f t="shared" si="4"/>
        <v>0</v>
      </c>
      <c r="O34" s="18"/>
      <c r="P34" s="18">
        <f t="shared" si="5"/>
        <v>0</v>
      </c>
      <c r="Q34" s="18"/>
      <c r="R34" s="18" t="str">
        <f t="shared" si="6"/>
        <v>0</v>
      </c>
      <c r="S34" s="18">
        <v>64</v>
      </c>
      <c r="T34" s="18" t="str">
        <f t="shared" si="7"/>
        <v>20</v>
      </c>
      <c r="U34" s="18">
        <f t="shared" si="8"/>
        <v>1915</v>
      </c>
      <c r="V34" s="6">
        <v>30</v>
      </c>
    </row>
    <row r="35" spans="1:22" ht="26.25" x14ac:dyDescent="0.25">
      <c r="A35" s="14" t="s">
        <v>285</v>
      </c>
      <c r="B35" s="15" t="s">
        <v>286</v>
      </c>
      <c r="C35" s="16" t="s">
        <v>55</v>
      </c>
      <c r="D35" s="4">
        <v>36</v>
      </c>
      <c r="E35" s="4">
        <v>68</v>
      </c>
      <c r="F35" s="4">
        <v>35</v>
      </c>
      <c r="G35" s="4">
        <f t="shared" si="0"/>
        <v>1887</v>
      </c>
      <c r="H35" s="18">
        <f t="shared" si="1"/>
        <v>1887</v>
      </c>
      <c r="I35" s="18"/>
      <c r="J35" s="18" t="str">
        <f t="shared" si="2"/>
        <v>0</v>
      </c>
      <c r="K35" s="18"/>
      <c r="L35" s="18">
        <f t="shared" si="3"/>
        <v>0</v>
      </c>
      <c r="M35" s="18"/>
      <c r="N35" s="18">
        <f t="shared" si="4"/>
        <v>0</v>
      </c>
      <c r="O35" s="18"/>
      <c r="P35" s="18">
        <f t="shared" si="5"/>
        <v>0</v>
      </c>
      <c r="Q35" s="18">
        <v>70</v>
      </c>
      <c r="R35" s="18" t="str">
        <f t="shared" si="6"/>
        <v>17</v>
      </c>
      <c r="S35" s="18"/>
      <c r="T35" s="18" t="str">
        <f t="shared" si="7"/>
        <v>0</v>
      </c>
      <c r="U35" s="18">
        <f t="shared" si="8"/>
        <v>1904</v>
      </c>
      <c r="V35" s="6">
        <v>31</v>
      </c>
    </row>
    <row r="36" spans="1:22" x14ac:dyDescent="0.25">
      <c r="A36" s="14" t="s">
        <v>287</v>
      </c>
      <c r="B36" s="15" t="s">
        <v>288</v>
      </c>
      <c r="C36" s="16" t="s">
        <v>56</v>
      </c>
      <c r="D36" s="4">
        <v>46</v>
      </c>
      <c r="E36" s="4">
        <v>43</v>
      </c>
      <c r="F36" s="4">
        <v>35</v>
      </c>
      <c r="G36" s="4">
        <f t="shared" si="0"/>
        <v>1807</v>
      </c>
      <c r="H36" s="18">
        <f t="shared" si="1"/>
        <v>1807</v>
      </c>
      <c r="I36" s="18"/>
      <c r="J36" s="18" t="str">
        <f t="shared" si="2"/>
        <v>0</v>
      </c>
      <c r="K36" s="18">
        <v>3</v>
      </c>
      <c r="L36" s="18">
        <f t="shared" si="3"/>
        <v>15</v>
      </c>
      <c r="M36" s="18">
        <v>1</v>
      </c>
      <c r="N36" s="18">
        <f t="shared" si="4"/>
        <v>5</v>
      </c>
      <c r="O36" s="18"/>
      <c r="P36" s="18">
        <f t="shared" si="5"/>
        <v>0</v>
      </c>
      <c r="Q36" s="18"/>
      <c r="R36" s="18" t="str">
        <f t="shared" si="6"/>
        <v>0</v>
      </c>
      <c r="S36" s="18">
        <v>49</v>
      </c>
      <c r="T36" s="18" t="str">
        <f t="shared" si="7"/>
        <v>10</v>
      </c>
      <c r="U36" s="18">
        <f t="shared" si="8"/>
        <v>1837</v>
      </c>
      <c r="V36" s="6">
        <v>32</v>
      </c>
    </row>
    <row r="37" spans="1:22" x14ac:dyDescent="0.25">
      <c r="A37" s="14" t="s">
        <v>289</v>
      </c>
      <c r="B37" s="15" t="s">
        <v>290</v>
      </c>
      <c r="C37" s="16" t="s">
        <v>57</v>
      </c>
      <c r="D37" s="4">
        <v>40</v>
      </c>
      <c r="E37" s="4">
        <v>49</v>
      </c>
      <c r="F37" s="4">
        <v>35</v>
      </c>
      <c r="G37" s="4">
        <f t="shared" ref="G37:G68" si="9">(D37*17)+(E37*10)+(F37*17)</f>
        <v>1765</v>
      </c>
      <c r="H37" s="18">
        <f t="shared" ref="H37:H68" si="10">G37</f>
        <v>1765</v>
      </c>
      <c r="I37" s="18"/>
      <c r="J37" s="18" t="str">
        <f t="shared" ref="J37:J68" si="11">IF(I37=4,"30",IF(I37=5,"40",IF(I37=6,"50",IF(I37=7,"60",IF(I37=8,"70",IF(I37=9,"80",IF(I37=10,"90",IF(I37=11,"100",IF(I37=12,"110","0")))))))))</f>
        <v>0</v>
      </c>
      <c r="K37" s="18"/>
      <c r="L37" s="18">
        <f t="shared" ref="L37:L68" si="12">K37*5</f>
        <v>0</v>
      </c>
      <c r="M37" s="18"/>
      <c r="N37" s="18">
        <f t="shared" ref="N37:N68" si="13">IF(M37&gt;=2,M37*10-10,M37*5)</f>
        <v>0</v>
      </c>
      <c r="O37" s="18"/>
      <c r="P37" s="18">
        <f t="shared" ref="P37:P68" si="14">O37*10</f>
        <v>0</v>
      </c>
      <c r="Q37" s="18"/>
      <c r="R37" s="18" t="str">
        <f t="shared" ref="R37:R68" si="15">IF(Q37&gt;69,"17",IF(Q37&gt;66,"15",IF(Q37&gt;59,"12",IF(Q37&gt;49,"10","0"))))</f>
        <v>0</v>
      </c>
      <c r="S37" s="18">
        <v>61</v>
      </c>
      <c r="T37" s="18" t="str">
        <f t="shared" ref="T37:T68" si="16">IF(S37&gt;50,"20",IF(S37&gt;1,"10","0"))</f>
        <v>20</v>
      </c>
      <c r="U37" s="18">
        <f t="shared" ref="U37:U68" si="17">H37++J37+L37+N37+P37+R37+T37</f>
        <v>1785</v>
      </c>
      <c r="V37" s="6">
        <v>33</v>
      </c>
    </row>
    <row r="38" spans="1:22" x14ac:dyDescent="0.25">
      <c r="A38" s="14" t="s">
        <v>291</v>
      </c>
      <c r="B38" s="15" t="s">
        <v>266</v>
      </c>
      <c r="C38" s="16" t="s">
        <v>58</v>
      </c>
      <c r="D38" s="4">
        <v>40</v>
      </c>
      <c r="E38" s="4">
        <v>49</v>
      </c>
      <c r="F38" s="4">
        <v>35</v>
      </c>
      <c r="G38" s="4">
        <f t="shared" si="9"/>
        <v>1765</v>
      </c>
      <c r="H38" s="18">
        <f t="shared" si="10"/>
        <v>1765</v>
      </c>
      <c r="I38" s="18"/>
      <c r="J38" s="18" t="str">
        <f t="shared" si="11"/>
        <v>0</v>
      </c>
      <c r="K38" s="18"/>
      <c r="L38" s="18">
        <f t="shared" si="12"/>
        <v>0</v>
      </c>
      <c r="M38" s="18"/>
      <c r="N38" s="18">
        <f t="shared" si="13"/>
        <v>0</v>
      </c>
      <c r="O38" s="18"/>
      <c r="P38" s="18">
        <f t="shared" si="14"/>
        <v>0</v>
      </c>
      <c r="Q38" s="18"/>
      <c r="R38" s="18" t="str">
        <f t="shared" si="15"/>
        <v>0</v>
      </c>
      <c r="S38" s="18">
        <v>65</v>
      </c>
      <c r="T38" s="18" t="str">
        <f t="shared" si="16"/>
        <v>20</v>
      </c>
      <c r="U38" s="18">
        <f t="shared" si="17"/>
        <v>1785</v>
      </c>
      <c r="V38" s="6">
        <v>34</v>
      </c>
    </row>
    <row r="39" spans="1:22" x14ac:dyDescent="0.25">
      <c r="A39" s="14" t="s">
        <v>292</v>
      </c>
      <c r="B39" s="15" t="s">
        <v>293</v>
      </c>
      <c r="C39" s="16" t="s">
        <v>59</v>
      </c>
      <c r="D39" s="4">
        <v>40</v>
      </c>
      <c r="E39" s="4">
        <v>45</v>
      </c>
      <c r="F39" s="4">
        <v>35</v>
      </c>
      <c r="G39" s="4">
        <f t="shared" si="9"/>
        <v>1725</v>
      </c>
      <c r="H39" s="18">
        <f t="shared" si="10"/>
        <v>1725</v>
      </c>
      <c r="I39" s="18"/>
      <c r="J39" s="18" t="str">
        <f t="shared" si="11"/>
        <v>0</v>
      </c>
      <c r="K39" s="18">
        <v>3</v>
      </c>
      <c r="L39" s="18">
        <f t="shared" si="12"/>
        <v>15</v>
      </c>
      <c r="M39" s="18"/>
      <c r="N39" s="18">
        <f t="shared" si="13"/>
        <v>0</v>
      </c>
      <c r="O39" s="18"/>
      <c r="P39" s="18">
        <f t="shared" si="14"/>
        <v>0</v>
      </c>
      <c r="Q39" s="18">
        <v>100</v>
      </c>
      <c r="R39" s="18" t="str">
        <f t="shared" si="15"/>
        <v>17</v>
      </c>
      <c r="S39" s="18">
        <v>43</v>
      </c>
      <c r="T39" s="18" t="str">
        <f t="shared" si="16"/>
        <v>10</v>
      </c>
      <c r="U39" s="18">
        <f t="shared" si="17"/>
        <v>1767</v>
      </c>
      <c r="V39" s="6">
        <v>35</v>
      </c>
    </row>
    <row r="40" spans="1:22" x14ac:dyDescent="0.25">
      <c r="A40" s="14" t="s">
        <v>294</v>
      </c>
      <c r="B40" s="15" t="s">
        <v>295</v>
      </c>
      <c r="C40" s="16" t="s">
        <v>60</v>
      </c>
      <c r="D40" s="4">
        <v>40</v>
      </c>
      <c r="E40" s="4">
        <v>45</v>
      </c>
      <c r="F40" s="4">
        <v>35</v>
      </c>
      <c r="G40" s="4">
        <f t="shared" si="9"/>
        <v>1725</v>
      </c>
      <c r="H40" s="18">
        <f t="shared" si="10"/>
        <v>1725</v>
      </c>
      <c r="I40" s="18"/>
      <c r="J40" s="18" t="str">
        <f t="shared" si="11"/>
        <v>0</v>
      </c>
      <c r="K40" s="18">
        <v>3</v>
      </c>
      <c r="L40" s="18">
        <f t="shared" si="12"/>
        <v>15</v>
      </c>
      <c r="M40" s="18"/>
      <c r="N40" s="18">
        <f t="shared" si="13"/>
        <v>0</v>
      </c>
      <c r="O40" s="18"/>
      <c r="P40" s="18">
        <f t="shared" si="14"/>
        <v>0</v>
      </c>
      <c r="Q40" s="18"/>
      <c r="R40" s="18" t="str">
        <f t="shared" si="15"/>
        <v>0</v>
      </c>
      <c r="S40" s="18">
        <v>53</v>
      </c>
      <c r="T40" s="18" t="str">
        <f t="shared" si="16"/>
        <v>20</v>
      </c>
      <c r="U40" s="18">
        <f t="shared" si="17"/>
        <v>1760</v>
      </c>
      <c r="V40" s="6">
        <v>36</v>
      </c>
    </row>
    <row r="41" spans="1:22" x14ac:dyDescent="0.25">
      <c r="A41" s="14" t="s">
        <v>296</v>
      </c>
      <c r="B41" s="15" t="s">
        <v>297</v>
      </c>
      <c r="C41" s="16" t="s">
        <v>42</v>
      </c>
      <c r="D41" s="4">
        <v>40</v>
      </c>
      <c r="E41" s="4">
        <v>43</v>
      </c>
      <c r="F41" s="4">
        <v>35</v>
      </c>
      <c r="G41" s="4">
        <f t="shared" si="9"/>
        <v>1705</v>
      </c>
      <c r="H41" s="18">
        <f t="shared" si="10"/>
        <v>1705</v>
      </c>
      <c r="I41" s="18"/>
      <c r="J41" s="18" t="str">
        <f t="shared" si="11"/>
        <v>0</v>
      </c>
      <c r="K41" s="18"/>
      <c r="L41" s="18">
        <f t="shared" si="12"/>
        <v>0</v>
      </c>
      <c r="M41" s="18"/>
      <c r="N41" s="18">
        <f t="shared" si="13"/>
        <v>0</v>
      </c>
      <c r="O41" s="18"/>
      <c r="P41" s="18">
        <f t="shared" si="14"/>
        <v>0</v>
      </c>
      <c r="Q41" s="18"/>
      <c r="R41" s="18" t="str">
        <f t="shared" si="15"/>
        <v>0</v>
      </c>
      <c r="S41" s="18">
        <v>55</v>
      </c>
      <c r="T41" s="18" t="str">
        <f t="shared" si="16"/>
        <v>20</v>
      </c>
      <c r="U41" s="18">
        <f t="shared" si="17"/>
        <v>1725</v>
      </c>
      <c r="V41" s="6">
        <v>37</v>
      </c>
    </row>
    <row r="42" spans="1:22" ht="26.25" x14ac:dyDescent="0.25">
      <c r="A42" s="14" t="s">
        <v>298</v>
      </c>
      <c r="B42" s="15" t="s">
        <v>266</v>
      </c>
      <c r="C42" s="16" t="s">
        <v>61</v>
      </c>
      <c r="D42" s="4">
        <v>40</v>
      </c>
      <c r="E42" s="4">
        <v>38</v>
      </c>
      <c r="F42" s="4">
        <v>35</v>
      </c>
      <c r="G42" s="4">
        <f t="shared" si="9"/>
        <v>1655</v>
      </c>
      <c r="H42" s="18">
        <f t="shared" si="10"/>
        <v>1655</v>
      </c>
      <c r="I42" s="18"/>
      <c r="J42" s="18" t="str">
        <f t="shared" si="11"/>
        <v>0</v>
      </c>
      <c r="K42" s="18"/>
      <c r="L42" s="18">
        <f t="shared" si="12"/>
        <v>0</v>
      </c>
      <c r="M42" s="18"/>
      <c r="N42" s="18">
        <f t="shared" si="13"/>
        <v>0</v>
      </c>
      <c r="O42" s="18"/>
      <c r="P42" s="18">
        <f t="shared" si="14"/>
        <v>0</v>
      </c>
      <c r="Q42" s="18"/>
      <c r="R42" s="18" t="str">
        <f t="shared" si="15"/>
        <v>0</v>
      </c>
      <c r="S42" s="18">
        <v>52</v>
      </c>
      <c r="T42" s="18" t="str">
        <f t="shared" si="16"/>
        <v>20</v>
      </c>
      <c r="U42" s="18">
        <f t="shared" si="17"/>
        <v>1675</v>
      </c>
      <c r="V42" s="6">
        <v>38</v>
      </c>
    </row>
    <row r="43" spans="1:22" x14ac:dyDescent="0.25">
      <c r="A43" s="14" t="s">
        <v>252</v>
      </c>
      <c r="B43" s="15" t="s">
        <v>258</v>
      </c>
      <c r="C43" s="16" t="s">
        <v>62</v>
      </c>
      <c r="D43" s="4">
        <v>33</v>
      </c>
      <c r="E43" s="4">
        <v>38</v>
      </c>
      <c r="F43" s="4">
        <v>35</v>
      </c>
      <c r="G43" s="4">
        <f t="shared" si="9"/>
        <v>1536</v>
      </c>
      <c r="H43" s="18">
        <f t="shared" si="10"/>
        <v>1536</v>
      </c>
      <c r="I43" s="18"/>
      <c r="J43" s="18" t="str">
        <f t="shared" si="11"/>
        <v>0</v>
      </c>
      <c r="K43" s="18"/>
      <c r="L43" s="18">
        <f t="shared" si="12"/>
        <v>0</v>
      </c>
      <c r="M43" s="18"/>
      <c r="N43" s="18">
        <f t="shared" si="13"/>
        <v>0</v>
      </c>
      <c r="O43" s="18"/>
      <c r="P43" s="18">
        <f t="shared" si="14"/>
        <v>0</v>
      </c>
      <c r="Q43" s="18"/>
      <c r="R43" s="18" t="str">
        <f t="shared" si="15"/>
        <v>0</v>
      </c>
      <c r="S43" s="18">
        <v>65</v>
      </c>
      <c r="T43" s="18" t="str">
        <f t="shared" si="16"/>
        <v>20</v>
      </c>
      <c r="U43" s="18">
        <f t="shared" si="17"/>
        <v>1556</v>
      </c>
      <c r="V43" s="6">
        <v>39</v>
      </c>
    </row>
    <row r="44" spans="1:22" ht="26.25" x14ac:dyDescent="0.25">
      <c r="A44" s="14" t="s">
        <v>299</v>
      </c>
      <c r="B44" s="15" t="s">
        <v>236</v>
      </c>
      <c r="C44" s="16" t="s">
        <v>63</v>
      </c>
      <c r="D44" s="4">
        <v>30</v>
      </c>
      <c r="E44" s="4">
        <v>51</v>
      </c>
      <c r="F44" s="4">
        <v>30</v>
      </c>
      <c r="G44" s="4">
        <f t="shared" si="9"/>
        <v>1530</v>
      </c>
      <c r="H44" s="18">
        <f t="shared" si="10"/>
        <v>1530</v>
      </c>
      <c r="I44" s="18"/>
      <c r="J44" s="18" t="str">
        <f t="shared" si="11"/>
        <v>0</v>
      </c>
      <c r="K44" s="18"/>
      <c r="L44" s="18">
        <f t="shared" si="12"/>
        <v>0</v>
      </c>
      <c r="M44" s="18">
        <v>1</v>
      </c>
      <c r="N44" s="18">
        <f t="shared" si="13"/>
        <v>5</v>
      </c>
      <c r="O44" s="18"/>
      <c r="P44" s="18">
        <f t="shared" si="14"/>
        <v>0</v>
      </c>
      <c r="Q44" s="18"/>
      <c r="R44" s="18" t="str">
        <f t="shared" si="15"/>
        <v>0</v>
      </c>
      <c r="S44" s="18">
        <v>44</v>
      </c>
      <c r="T44" s="18" t="str">
        <f t="shared" si="16"/>
        <v>10</v>
      </c>
      <c r="U44" s="18">
        <f t="shared" si="17"/>
        <v>1545</v>
      </c>
      <c r="V44" s="6">
        <v>40</v>
      </c>
    </row>
    <row r="45" spans="1:22" ht="26.25" x14ac:dyDescent="0.25">
      <c r="A45" s="14" t="s">
        <v>300</v>
      </c>
      <c r="B45" s="15" t="s">
        <v>234</v>
      </c>
      <c r="C45" s="16" t="s">
        <v>64</v>
      </c>
      <c r="D45" s="4">
        <v>30</v>
      </c>
      <c r="E45" s="4">
        <v>39</v>
      </c>
      <c r="F45" s="4">
        <v>35</v>
      </c>
      <c r="G45" s="4">
        <f t="shared" si="9"/>
        <v>1495</v>
      </c>
      <c r="H45" s="18">
        <f t="shared" si="10"/>
        <v>1495</v>
      </c>
      <c r="I45" s="18"/>
      <c r="J45" s="18" t="str">
        <f t="shared" si="11"/>
        <v>0</v>
      </c>
      <c r="K45" s="18">
        <v>3</v>
      </c>
      <c r="L45" s="18">
        <f t="shared" si="12"/>
        <v>15</v>
      </c>
      <c r="M45" s="18"/>
      <c r="N45" s="18">
        <f t="shared" si="13"/>
        <v>0</v>
      </c>
      <c r="O45" s="18"/>
      <c r="P45" s="18">
        <f t="shared" si="14"/>
        <v>0</v>
      </c>
      <c r="Q45" s="18"/>
      <c r="R45" s="18" t="str">
        <f t="shared" si="15"/>
        <v>0</v>
      </c>
      <c r="S45" s="18">
        <v>51</v>
      </c>
      <c r="T45" s="18" t="str">
        <f t="shared" si="16"/>
        <v>20</v>
      </c>
      <c r="U45" s="18">
        <f t="shared" si="17"/>
        <v>1530</v>
      </c>
      <c r="V45" s="6">
        <v>41</v>
      </c>
    </row>
    <row r="46" spans="1:22" x14ac:dyDescent="0.25">
      <c r="A46" s="14" t="s">
        <v>301</v>
      </c>
      <c r="B46" s="15" t="s">
        <v>302</v>
      </c>
      <c r="C46" s="16" t="s">
        <v>65</v>
      </c>
      <c r="D46" s="4">
        <v>30</v>
      </c>
      <c r="E46" s="4">
        <v>36</v>
      </c>
      <c r="F46" s="4">
        <v>35</v>
      </c>
      <c r="G46" s="4">
        <f t="shared" si="9"/>
        <v>1465</v>
      </c>
      <c r="H46" s="18">
        <f t="shared" si="10"/>
        <v>1465</v>
      </c>
      <c r="I46" s="18">
        <v>4</v>
      </c>
      <c r="J46" s="18" t="str">
        <f t="shared" si="11"/>
        <v>30</v>
      </c>
      <c r="K46" s="18"/>
      <c r="L46" s="18">
        <f t="shared" si="12"/>
        <v>0</v>
      </c>
      <c r="M46" s="18">
        <v>1</v>
      </c>
      <c r="N46" s="18">
        <f t="shared" si="13"/>
        <v>5</v>
      </c>
      <c r="O46" s="18"/>
      <c r="P46" s="18">
        <f t="shared" si="14"/>
        <v>0</v>
      </c>
      <c r="Q46" s="18"/>
      <c r="R46" s="18" t="str">
        <f t="shared" si="15"/>
        <v>0</v>
      </c>
      <c r="S46" s="18">
        <v>44</v>
      </c>
      <c r="T46" s="18" t="str">
        <f t="shared" si="16"/>
        <v>10</v>
      </c>
      <c r="U46" s="18">
        <f t="shared" si="17"/>
        <v>1510</v>
      </c>
      <c r="V46" s="6">
        <v>42</v>
      </c>
    </row>
    <row r="47" spans="1:22" ht="26.25" x14ac:dyDescent="0.25">
      <c r="A47" s="14" t="s">
        <v>303</v>
      </c>
      <c r="B47" s="15" t="s">
        <v>304</v>
      </c>
      <c r="C47" s="16" t="s">
        <v>66</v>
      </c>
      <c r="D47" s="4">
        <v>30</v>
      </c>
      <c r="E47" s="4">
        <v>36</v>
      </c>
      <c r="F47" s="4">
        <v>35</v>
      </c>
      <c r="G47" s="4">
        <f t="shared" si="9"/>
        <v>1465</v>
      </c>
      <c r="H47" s="18">
        <f t="shared" si="10"/>
        <v>1465</v>
      </c>
      <c r="I47" s="18"/>
      <c r="J47" s="18" t="str">
        <f t="shared" si="11"/>
        <v>0</v>
      </c>
      <c r="K47" s="18"/>
      <c r="L47" s="18">
        <f t="shared" si="12"/>
        <v>0</v>
      </c>
      <c r="M47" s="18"/>
      <c r="N47" s="18">
        <f t="shared" si="13"/>
        <v>0</v>
      </c>
      <c r="O47" s="18"/>
      <c r="P47" s="18">
        <f t="shared" si="14"/>
        <v>0</v>
      </c>
      <c r="Q47" s="18"/>
      <c r="R47" s="18" t="str">
        <f t="shared" si="15"/>
        <v>0</v>
      </c>
      <c r="S47" s="18">
        <v>54</v>
      </c>
      <c r="T47" s="18" t="str">
        <f t="shared" si="16"/>
        <v>20</v>
      </c>
      <c r="U47" s="18">
        <f t="shared" si="17"/>
        <v>1485</v>
      </c>
      <c r="V47" s="6">
        <v>43</v>
      </c>
    </row>
    <row r="48" spans="1:22" x14ac:dyDescent="0.25">
      <c r="A48" s="14" t="s">
        <v>305</v>
      </c>
      <c r="B48" s="15" t="s">
        <v>306</v>
      </c>
      <c r="C48" s="16" t="s">
        <v>67</v>
      </c>
      <c r="D48" s="4">
        <v>50</v>
      </c>
      <c r="E48" s="4">
        <v>62</v>
      </c>
      <c r="F48" s="4">
        <v>0</v>
      </c>
      <c r="G48" s="4">
        <f t="shared" si="9"/>
        <v>1470</v>
      </c>
      <c r="H48" s="18">
        <f t="shared" si="10"/>
        <v>1470</v>
      </c>
      <c r="I48" s="18"/>
      <c r="J48" s="18" t="str">
        <f t="shared" si="11"/>
        <v>0</v>
      </c>
      <c r="K48" s="18"/>
      <c r="L48" s="18">
        <f t="shared" si="12"/>
        <v>0</v>
      </c>
      <c r="M48" s="18">
        <v>1</v>
      </c>
      <c r="N48" s="18">
        <f t="shared" si="13"/>
        <v>5</v>
      </c>
      <c r="O48" s="18"/>
      <c r="P48" s="18">
        <f t="shared" si="14"/>
        <v>0</v>
      </c>
      <c r="Q48" s="18"/>
      <c r="R48" s="18" t="str">
        <f t="shared" si="15"/>
        <v>0</v>
      </c>
      <c r="S48" s="18">
        <v>47</v>
      </c>
      <c r="T48" s="18" t="str">
        <f t="shared" si="16"/>
        <v>10</v>
      </c>
      <c r="U48" s="18">
        <f t="shared" si="17"/>
        <v>1485</v>
      </c>
      <c r="V48" s="6">
        <v>44</v>
      </c>
    </row>
    <row r="49" spans="1:22" x14ac:dyDescent="0.25">
      <c r="A49" s="14" t="s">
        <v>307</v>
      </c>
      <c r="B49" s="15" t="s">
        <v>278</v>
      </c>
      <c r="C49" s="16" t="s">
        <v>68</v>
      </c>
      <c r="D49" s="4">
        <v>30</v>
      </c>
      <c r="E49" s="4">
        <v>36</v>
      </c>
      <c r="F49" s="4">
        <v>35</v>
      </c>
      <c r="G49" s="4">
        <f t="shared" si="9"/>
        <v>1465</v>
      </c>
      <c r="H49" s="18">
        <f t="shared" si="10"/>
        <v>1465</v>
      </c>
      <c r="I49" s="18"/>
      <c r="J49" s="18" t="str">
        <f t="shared" si="11"/>
        <v>0</v>
      </c>
      <c r="K49" s="18"/>
      <c r="L49" s="18">
        <f t="shared" si="12"/>
        <v>0</v>
      </c>
      <c r="M49" s="18"/>
      <c r="N49" s="18">
        <f t="shared" si="13"/>
        <v>0</v>
      </c>
      <c r="O49" s="18"/>
      <c r="P49" s="18">
        <f t="shared" si="14"/>
        <v>0</v>
      </c>
      <c r="Q49" s="18"/>
      <c r="R49" s="18" t="str">
        <f t="shared" si="15"/>
        <v>0</v>
      </c>
      <c r="S49" s="18">
        <v>53</v>
      </c>
      <c r="T49" s="18" t="str">
        <f t="shared" si="16"/>
        <v>20</v>
      </c>
      <c r="U49" s="18">
        <f t="shared" si="17"/>
        <v>1485</v>
      </c>
      <c r="V49" s="6">
        <v>45</v>
      </c>
    </row>
    <row r="50" spans="1:22" x14ac:dyDescent="0.25">
      <c r="A50" s="14" t="s">
        <v>308</v>
      </c>
      <c r="B50" s="15" t="s">
        <v>288</v>
      </c>
      <c r="C50" s="16" t="s">
        <v>69</v>
      </c>
      <c r="D50" s="4">
        <v>30</v>
      </c>
      <c r="E50" s="4">
        <v>32</v>
      </c>
      <c r="F50" s="4">
        <v>35</v>
      </c>
      <c r="G50" s="4">
        <f t="shared" si="9"/>
        <v>1425</v>
      </c>
      <c r="H50" s="18">
        <f t="shared" si="10"/>
        <v>1425</v>
      </c>
      <c r="I50" s="18"/>
      <c r="J50" s="18" t="str">
        <f t="shared" si="11"/>
        <v>0</v>
      </c>
      <c r="K50" s="18">
        <v>3</v>
      </c>
      <c r="L50" s="18">
        <f t="shared" si="12"/>
        <v>15</v>
      </c>
      <c r="M50" s="18"/>
      <c r="N50" s="18">
        <f t="shared" si="13"/>
        <v>0</v>
      </c>
      <c r="O50" s="18"/>
      <c r="P50" s="18">
        <f t="shared" si="14"/>
        <v>0</v>
      </c>
      <c r="Q50" s="18">
        <v>80</v>
      </c>
      <c r="R50" s="18" t="str">
        <f t="shared" si="15"/>
        <v>17</v>
      </c>
      <c r="S50" s="18">
        <v>54</v>
      </c>
      <c r="T50" s="18" t="str">
        <f t="shared" si="16"/>
        <v>20</v>
      </c>
      <c r="U50" s="18">
        <f t="shared" si="17"/>
        <v>1477</v>
      </c>
      <c r="V50" s="6">
        <v>46</v>
      </c>
    </row>
    <row r="51" spans="1:22" x14ac:dyDescent="0.25">
      <c r="A51" s="14" t="s">
        <v>309</v>
      </c>
      <c r="B51" s="15" t="s">
        <v>258</v>
      </c>
      <c r="C51" s="16" t="s">
        <v>70</v>
      </c>
      <c r="D51" s="4">
        <v>30</v>
      </c>
      <c r="E51" s="4">
        <v>32</v>
      </c>
      <c r="F51" s="4">
        <v>35</v>
      </c>
      <c r="G51" s="4">
        <f t="shared" si="9"/>
        <v>1425</v>
      </c>
      <c r="H51" s="18">
        <f t="shared" si="10"/>
        <v>1425</v>
      </c>
      <c r="I51" s="18">
        <v>4</v>
      </c>
      <c r="J51" s="18" t="str">
        <f t="shared" si="11"/>
        <v>30</v>
      </c>
      <c r="K51" s="18"/>
      <c r="L51" s="18">
        <f t="shared" si="12"/>
        <v>0</v>
      </c>
      <c r="M51" s="18">
        <v>1</v>
      </c>
      <c r="N51" s="18">
        <f t="shared" si="13"/>
        <v>5</v>
      </c>
      <c r="O51" s="18"/>
      <c r="P51" s="18">
        <f t="shared" si="14"/>
        <v>0</v>
      </c>
      <c r="Q51" s="18"/>
      <c r="R51" s="18" t="str">
        <f t="shared" si="15"/>
        <v>0</v>
      </c>
      <c r="S51" s="18">
        <v>50</v>
      </c>
      <c r="T51" s="18" t="str">
        <f t="shared" si="16"/>
        <v>10</v>
      </c>
      <c r="U51" s="18">
        <f t="shared" si="17"/>
        <v>1470</v>
      </c>
      <c r="V51" s="6">
        <v>47</v>
      </c>
    </row>
    <row r="52" spans="1:22" x14ac:dyDescent="0.25">
      <c r="A52" s="14" t="s">
        <v>310</v>
      </c>
      <c r="B52" s="15" t="s">
        <v>293</v>
      </c>
      <c r="C52" s="16" t="s">
        <v>71</v>
      </c>
      <c r="D52" s="4">
        <v>29</v>
      </c>
      <c r="E52" s="4">
        <v>31</v>
      </c>
      <c r="F52" s="4">
        <v>35</v>
      </c>
      <c r="G52" s="4">
        <f t="shared" si="9"/>
        <v>1398</v>
      </c>
      <c r="H52" s="18">
        <f t="shared" si="10"/>
        <v>1398</v>
      </c>
      <c r="I52" s="18">
        <v>4</v>
      </c>
      <c r="J52" s="18" t="str">
        <f t="shared" si="11"/>
        <v>30</v>
      </c>
      <c r="K52" s="18"/>
      <c r="L52" s="18">
        <f t="shared" si="12"/>
        <v>0</v>
      </c>
      <c r="M52" s="18">
        <v>1</v>
      </c>
      <c r="N52" s="18">
        <f t="shared" si="13"/>
        <v>5</v>
      </c>
      <c r="O52" s="18"/>
      <c r="P52" s="18">
        <f t="shared" si="14"/>
        <v>0</v>
      </c>
      <c r="Q52" s="18"/>
      <c r="R52" s="18" t="str">
        <f t="shared" si="15"/>
        <v>0</v>
      </c>
      <c r="S52" s="18">
        <v>53</v>
      </c>
      <c r="T52" s="18" t="str">
        <f t="shared" si="16"/>
        <v>20</v>
      </c>
      <c r="U52" s="18">
        <f t="shared" si="17"/>
        <v>1453</v>
      </c>
      <c r="V52" s="6">
        <v>48</v>
      </c>
    </row>
    <row r="53" spans="1:22" x14ac:dyDescent="0.25">
      <c r="A53" s="14" t="s">
        <v>311</v>
      </c>
      <c r="B53" s="15" t="s">
        <v>258</v>
      </c>
      <c r="C53" s="16" t="s">
        <v>72</v>
      </c>
      <c r="D53" s="4">
        <v>30</v>
      </c>
      <c r="E53" s="4">
        <v>31</v>
      </c>
      <c r="F53" s="4">
        <v>36</v>
      </c>
      <c r="G53" s="4">
        <f t="shared" si="9"/>
        <v>1432</v>
      </c>
      <c r="H53" s="18">
        <f t="shared" si="10"/>
        <v>1432</v>
      </c>
      <c r="I53" s="18"/>
      <c r="J53" s="18" t="str">
        <f t="shared" si="11"/>
        <v>0</v>
      </c>
      <c r="K53" s="18"/>
      <c r="L53" s="18">
        <f t="shared" si="12"/>
        <v>0</v>
      </c>
      <c r="M53" s="18"/>
      <c r="N53" s="18">
        <f t="shared" si="13"/>
        <v>0</v>
      </c>
      <c r="O53" s="18"/>
      <c r="P53" s="18">
        <f t="shared" si="14"/>
        <v>0</v>
      </c>
      <c r="Q53" s="18"/>
      <c r="R53" s="18" t="str">
        <f t="shared" si="15"/>
        <v>0</v>
      </c>
      <c r="S53" s="18">
        <v>56</v>
      </c>
      <c r="T53" s="18" t="str">
        <f t="shared" si="16"/>
        <v>20</v>
      </c>
      <c r="U53" s="18">
        <f t="shared" si="17"/>
        <v>1452</v>
      </c>
      <c r="V53" s="6">
        <v>49</v>
      </c>
    </row>
    <row r="54" spans="1:22" x14ac:dyDescent="0.25">
      <c r="A54" s="14" t="s">
        <v>312</v>
      </c>
      <c r="B54" s="15" t="s">
        <v>304</v>
      </c>
      <c r="C54" s="16" t="s">
        <v>73</v>
      </c>
      <c r="D54" s="4">
        <v>30</v>
      </c>
      <c r="E54" s="4">
        <v>31</v>
      </c>
      <c r="F54" s="4">
        <v>35</v>
      </c>
      <c r="G54" s="4">
        <f t="shared" si="9"/>
        <v>1415</v>
      </c>
      <c r="H54" s="18">
        <f t="shared" si="10"/>
        <v>1415</v>
      </c>
      <c r="I54" s="18">
        <v>0</v>
      </c>
      <c r="J54" s="18" t="str">
        <f t="shared" si="11"/>
        <v>0</v>
      </c>
      <c r="K54" s="18">
        <v>3</v>
      </c>
      <c r="L54" s="18">
        <f t="shared" si="12"/>
        <v>15</v>
      </c>
      <c r="M54" s="18">
        <v>2</v>
      </c>
      <c r="N54" s="18">
        <f t="shared" si="13"/>
        <v>10</v>
      </c>
      <c r="O54" s="18">
        <v>0</v>
      </c>
      <c r="P54" s="18">
        <f t="shared" si="14"/>
        <v>0</v>
      </c>
      <c r="Q54" s="18">
        <v>0</v>
      </c>
      <c r="R54" s="18" t="str">
        <f t="shared" si="15"/>
        <v>0</v>
      </c>
      <c r="S54" s="18">
        <v>47</v>
      </c>
      <c r="T54" s="18" t="str">
        <f t="shared" si="16"/>
        <v>10</v>
      </c>
      <c r="U54" s="18">
        <f t="shared" si="17"/>
        <v>1450</v>
      </c>
      <c r="V54" s="6">
        <v>50</v>
      </c>
    </row>
    <row r="55" spans="1:22" x14ac:dyDescent="0.25">
      <c r="A55" s="14" t="s">
        <v>313</v>
      </c>
      <c r="B55" s="15" t="s">
        <v>288</v>
      </c>
      <c r="C55" s="16" t="s">
        <v>74</v>
      </c>
      <c r="D55" s="4">
        <v>30</v>
      </c>
      <c r="E55" s="4">
        <v>32</v>
      </c>
      <c r="F55" s="4">
        <v>35</v>
      </c>
      <c r="G55" s="4">
        <f t="shared" si="9"/>
        <v>1425</v>
      </c>
      <c r="H55" s="18">
        <f t="shared" si="10"/>
        <v>1425</v>
      </c>
      <c r="I55" s="18"/>
      <c r="J55" s="18" t="str">
        <f t="shared" si="11"/>
        <v>0</v>
      </c>
      <c r="K55" s="18"/>
      <c r="L55" s="18">
        <f t="shared" si="12"/>
        <v>0</v>
      </c>
      <c r="M55" s="18">
        <v>1</v>
      </c>
      <c r="N55" s="18">
        <f t="shared" si="13"/>
        <v>5</v>
      </c>
      <c r="O55" s="18"/>
      <c r="P55" s="18">
        <f t="shared" si="14"/>
        <v>0</v>
      </c>
      <c r="Q55" s="18"/>
      <c r="R55" s="18" t="str">
        <f t="shared" si="15"/>
        <v>0</v>
      </c>
      <c r="S55" s="18">
        <v>39</v>
      </c>
      <c r="T55" s="18" t="str">
        <f t="shared" si="16"/>
        <v>10</v>
      </c>
      <c r="U55" s="18">
        <f t="shared" si="17"/>
        <v>1440</v>
      </c>
      <c r="V55" s="6">
        <v>51</v>
      </c>
    </row>
    <row r="56" spans="1:22" x14ac:dyDescent="0.25">
      <c r="A56" s="14" t="s">
        <v>314</v>
      </c>
      <c r="B56" s="15" t="s">
        <v>304</v>
      </c>
      <c r="C56" s="16" t="s">
        <v>75</v>
      </c>
      <c r="D56" s="4">
        <v>30</v>
      </c>
      <c r="E56" s="4">
        <v>32</v>
      </c>
      <c r="F56" s="4">
        <v>35</v>
      </c>
      <c r="G56" s="4">
        <f t="shared" si="9"/>
        <v>1425</v>
      </c>
      <c r="H56" s="18">
        <f t="shared" si="10"/>
        <v>1425</v>
      </c>
      <c r="I56" s="18"/>
      <c r="J56" s="18" t="str">
        <f t="shared" si="11"/>
        <v>0</v>
      </c>
      <c r="K56" s="18"/>
      <c r="L56" s="18">
        <f t="shared" si="12"/>
        <v>0</v>
      </c>
      <c r="M56" s="18"/>
      <c r="N56" s="18">
        <f t="shared" si="13"/>
        <v>0</v>
      </c>
      <c r="O56" s="18"/>
      <c r="P56" s="18">
        <f t="shared" si="14"/>
        <v>0</v>
      </c>
      <c r="Q56" s="18"/>
      <c r="R56" s="18" t="str">
        <f t="shared" si="15"/>
        <v>0</v>
      </c>
      <c r="S56" s="18">
        <v>46</v>
      </c>
      <c r="T56" s="18" t="str">
        <f t="shared" si="16"/>
        <v>10</v>
      </c>
      <c r="U56" s="18">
        <f t="shared" si="17"/>
        <v>1435</v>
      </c>
      <c r="V56" s="6">
        <v>52</v>
      </c>
    </row>
    <row r="57" spans="1:22" x14ac:dyDescent="0.25">
      <c r="A57" s="14" t="s">
        <v>315</v>
      </c>
      <c r="B57" s="15" t="s">
        <v>280</v>
      </c>
      <c r="C57" s="16" t="s">
        <v>76</v>
      </c>
      <c r="D57" s="4">
        <v>30</v>
      </c>
      <c r="E57" s="4">
        <v>31</v>
      </c>
      <c r="F57" s="4">
        <v>35</v>
      </c>
      <c r="G57" s="4">
        <f t="shared" si="9"/>
        <v>1415</v>
      </c>
      <c r="H57" s="18">
        <f t="shared" si="10"/>
        <v>1415</v>
      </c>
      <c r="I57" s="18"/>
      <c r="J57" s="18" t="str">
        <f t="shared" si="11"/>
        <v>0</v>
      </c>
      <c r="K57" s="18"/>
      <c r="L57" s="18">
        <f t="shared" si="12"/>
        <v>0</v>
      </c>
      <c r="M57" s="18"/>
      <c r="N57" s="18">
        <f t="shared" si="13"/>
        <v>0</v>
      </c>
      <c r="O57" s="18"/>
      <c r="P57" s="18">
        <f t="shared" si="14"/>
        <v>0</v>
      </c>
      <c r="Q57" s="18"/>
      <c r="R57" s="18" t="str">
        <f t="shared" si="15"/>
        <v>0</v>
      </c>
      <c r="S57" s="18">
        <v>50</v>
      </c>
      <c r="T57" s="18" t="str">
        <f t="shared" si="16"/>
        <v>10</v>
      </c>
      <c r="U57" s="18">
        <f t="shared" si="17"/>
        <v>1425</v>
      </c>
      <c r="V57" s="6">
        <v>53</v>
      </c>
    </row>
    <row r="58" spans="1:22" ht="26.25" x14ac:dyDescent="0.25">
      <c r="A58" s="14" t="s">
        <v>316</v>
      </c>
      <c r="B58" s="15" t="s">
        <v>280</v>
      </c>
      <c r="C58" s="16" t="s">
        <v>77</v>
      </c>
      <c r="D58" s="4">
        <v>30</v>
      </c>
      <c r="E58" s="4">
        <v>27</v>
      </c>
      <c r="F58" s="4">
        <v>35</v>
      </c>
      <c r="G58" s="4">
        <f t="shared" si="9"/>
        <v>1375</v>
      </c>
      <c r="H58" s="18">
        <f t="shared" si="10"/>
        <v>1375</v>
      </c>
      <c r="I58" s="18">
        <v>4</v>
      </c>
      <c r="J58" s="18" t="str">
        <f t="shared" si="11"/>
        <v>30</v>
      </c>
      <c r="K58" s="18"/>
      <c r="L58" s="18">
        <f t="shared" si="12"/>
        <v>0</v>
      </c>
      <c r="M58" s="18"/>
      <c r="N58" s="18">
        <f t="shared" si="13"/>
        <v>0</v>
      </c>
      <c r="O58" s="18"/>
      <c r="P58" s="18">
        <f t="shared" si="14"/>
        <v>0</v>
      </c>
      <c r="Q58" s="18"/>
      <c r="R58" s="18" t="str">
        <f t="shared" si="15"/>
        <v>0</v>
      </c>
      <c r="S58" s="18">
        <v>51</v>
      </c>
      <c r="T58" s="18" t="str">
        <f t="shared" si="16"/>
        <v>20</v>
      </c>
      <c r="U58" s="18">
        <f t="shared" si="17"/>
        <v>1425</v>
      </c>
      <c r="V58" s="6">
        <v>54</v>
      </c>
    </row>
    <row r="59" spans="1:22" x14ac:dyDescent="0.25">
      <c r="A59" s="14" t="s">
        <v>317</v>
      </c>
      <c r="B59" s="15" t="s">
        <v>318</v>
      </c>
      <c r="C59" s="16" t="s">
        <v>78</v>
      </c>
      <c r="D59" s="4">
        <v>30</v>
      </c>
      <c r="E59" s="4">
        <v>29</v>
      </c>
      <c r="F59" s="4">
        <v>35</v>
      </c>
      <c r="G59" s="4">
        <f t="shared" si="9"/>
        <v>1395</v>
      </c>
      <c r="H59" s="18">
        <f t="shared" si="10"/>
        <v>1395</v>
      </c>
      <c r="I59" s="18"/>
      <c r="J59" s="18" t="str">
        <f t="shared" si="11"/>
        <v>0</v>
      </c>
      <c r="K59" s="18"/>
      <c r="L59" s="18">
        <f t="shared" si="12"/>
        <v>0</v>
      </c>
      <c r="M59" s="18">
        <v>1</v>
      </c>
      <c r="N59" s="18">
        <f t="shared" si="13"/>
        <v>5</v>
      </c>
      <c r="O59" s="18"/>
      <c r="P59" s="18">
        <f t="shared" si="14"/>
        <v>0</v>
      </c>
      <c r="Q59" s="18"/>
      <c r="R59" s="18" t="str">
        <f t="shared" si="15"/>
        <v>0</v>
      </c>
      <c r="S59" s="18">
        <v>55</v>
      </c>
      <c r="T59" s="18" t="str">
        <f t="shared" si="16"/>
        <v>20</v>
      </c>
      <c r="U59" s="18">
        <f t="shared" si="17"/>
        <v>1420</v>
      </c>
      <c r="V59" s="6">
        <v>55</v>
      </c>
    </row>
    <row r="60" spans="1:22" ht="26.25" x14ac:dyDescent="0.25">
      <c r="A60" s="14" t="s">
        <v>319</v>
      </c>
      <c r="B60" s="15" t="s">
        <v>234</v>
      </c>
      <c r="C60" s="16" t="s">
        <v>79</v>
      </c>
      <c r="D60" s="4">
        <v>30</v>
      </c>
      <c r="E60" s="4">
        <v>29</v>
      </c>
      <c r="F60" s="4">
        <v>35</v>
      </c>
      <c r="G60" s="4">
        <f t="shared" si="9"/>
        <v>1395</v>
      </c>
      <c r="H60" s="18">
        <f t="shared" si="10"/>
        <v>1395</v>
      </c>
      <c r="I60" s="18"/>
      <c r="J60" s="18" t="str">
        <f t="shared" si="11"/>
        <v>0</v>
      </c>
      <c r="K60" s="18"/>
      <c r="L60" s="18">
        <f t="shared" si="12"/>
        <v>0</v>
      </c>
      <c r="M60" s="18">
        <v>1</v>
      </c>
      <c r="N60" s="18">
        <f t="shared" si="13"/>
        <v>5</v>
      </c>
      <c r="O60" s="18"/>
      <c r="P60" s="18">
        <f t="shared" si="14"/>
        <v>0</v>
      </c>
      <c r="Q60" s="18"/>
      <c r="R60" s="18" t="str">
        <f t="shared" si="15"/>
        <v>0</v>
      </c>
      <c r="S60" s="18">
        <v>45</v>
      </c>
      <c r="T60" s="18" t="str">
        <f t="shared" si="16"/>
        <v>10</v>
      </c>
      <c r="U60" s="18">
        <f t="shared" si="17"/>
        <v>1410</v>
      </c>
      <c r="V60" s="6">
        <v>56</v>
      </c>
    </row>
    <row r="61" spans="1:22" x14ac:dyDescent="0.25">
      <c r="A61" s="14" t="s">
        <v>320</v>
      </c>
      <c r="B61" s="15" t="s">
        <v>247</v>
      </c>
      <c r="C61" s="16" t="s">
        <v>80</v>
      </c>
      <c r="D61" s="4">
        <v>30</v>
      </c>
      <c r="E61" s="4">
        <v>29</v>
      </c>
      <c r="F61" s="4">
        <v>35</v>
      </c>
      <c r="G61" s="4">
        <f t="shared" si="9"/>
        <v>1395</v>
      </c>
      <c r="H61" s="18">
        <f t="shared" si="10"/>
        <v>1395</v>
      </c>
      <c r="I61" s="18"/>
      <c r="J61" s="18" t="str">
        <f t="shared" si="11"/>
        <v>0</v>
      </c>
      <c r="K61" s="18"/>
      <c r="L61" s="18">
        <f t="shared" si="12"/>
        <v>0</v>
      </c>
      <c r="M61" s="18">
        <v>1</v>
      </c>
      <c r="N61" s="18">
        <f t="shared" si="13"/>
        <v>5</v>
      </c>
      <c r="O61" s="18"/>
      <c r="P61" s="18">
        <f t="shared" si="14"/>
        <v>0</v>
      </c>
      <c r="Q61" s="18"/>
      <c r="R61" s="18" t="str">
        <f t="shared" si="15"/>
        <v>0</v>
      </c>
      <c r="S61" s="18">
        <v>40</v>
      </c>
      <c r="T61" s="18" t="str">
        <f t="shared" si="16"/>
        <v>10</v>
      </c>
      <c r="U61" s="18">
        <f t="shared" si="17"/>
        <v>1410</v>
      </c>
      <c r="V61" s="6">
        <v>57</v>
      </c>
    </row>
    <row r="62" spans="1:22" x14ac:dyDescent="0.25">
      <c r="A62" s="14" t="s">
        <v>321</v>
      </c>
      <c r="B62" s="15" t="s">
        <v>236</v>
      </c>
      <c r="C62" s="16" t="s">
        <v>81</v>
      </c>
      <c r="D62" s="4">
        <v>29</v>
      </c>
      <c r="E62" s="4">
        <v>21</v>
      </c>
      <c r="F62" s="4">
        <v>35</v>
      </c>
      <c r="G62" s="4">
        <f t="shared" si="9"/>
        <v>1298</v>
      </c>
      <c r="H62" s="18">
        <f t="shared" si="10"/>
        <v>1298</v>
      </c>
      <c r="I62" s="18"/>
      <c r="J62" s="18" t="str">
        <f t="shared" si="11"/>
        <v>0</v>
      </c>
      <c r="K62" s="18">
        <v>3</v>
      </c>
      <c r="L62" s="18">
        <f t="shared" si="12"/>
        <v>15</v>
      </c>
      <c r="M62" s="18">
        <v>1</v>
      </c>
      <c r="N62" s="18">
        <f t="shared" si="13"/>
        <v>5</v>
      </c>
      <c r="O62" s="18"/>
      <c r="P62" s="18">
        <f t="shared" si="14"/>
        <v>0</v>
      </c>
      <c r="Q62" s="18"/>
      <c r="R62" s="18" t="str">
        <f t="shared" si="15"/>
        <v>0</v>
      </c>
      <c r="S62" s="18">
        <v>37</v>
      </c>
      <c r="T62" s="18" t="str">
        <f t="shared" si="16"/>
        <v>10</v>
      </c>
      <c r="U62" s="18">
        <f t="shared" si="17"/>
        <v>1328</v>
      </c>
      <c r="V62" s="6">
        <v>58</v>
      </c>
    </row>
    <row r="63" spans="1:22" x14ac:dyDescent="0.25">
      <c r="A63" s="14" t="s">
        <v>322</v>
      </c>
      <c r="B63" s="15" t="s">
        <v>288</v>
      </c>
      <c r="C63" s="16" t="s">
        <v>82</v>
      </c>
      <c r="D63" s="4">
        <v>20</v>
      </c>
      <c r="E63" s="4">
        <v>34</v>
      </c>
      <c r="F63" s="4">
        <v>35</v>
      </c>
      <c r="G63" s="4">
        <f t="shared" si="9"/>
        <v>1275</v>
      </c>
      <c r="H63" s="18">
        <f t="shared" si="10"/>
        <v>1275</v>
      </c>
      <c r="I63" s="18">
        <v>4</v>
      </c>
      <c r="J63" s="18" t="str">
        <f t="shared" si="11"/>
        <v>30</v>
      </c>
      <c r="K63" s="18"/>
      <c r="L63" s="18">
        <f t="shared" si="12"/>
        <v>0</v>
      </c>
      <c r="M63" s="18"/>
      <c r="N63" s="18">
        <f t="shared" si="13"/>
        <v>0</v>
      </c>
      <c r="O63" s="18"/>
      <c r="P63" s="18">
        <f t="shared" si="14"/>
        <v>0</v>
      </c>
      <c r="Q63" s="18"/>
      <c r="R63" s="18" t="str">
        <f t="shared" si="15"/>
        <v>0</v>
      </c>
      <c r="S63" s="18">
        <v>32</v>
      </c>
      <c r="T63" s="18" t="str">
        <f t="shared" si="16"/>
        <v>10</v>
      </c>
      <c r="U63" s="18">
        <f t="shared" si="17"/>
        <v>1315</v>
      </c>
      <c r="V63" s="6">
        <v>59</v>
      </c>
    </row>
    <row r="64" spans="1:22" ht="26.25" x14ac:dyDescent="0.25">
      <c r="A64" s="14" t="s">
        <v>323</v>
      </c>
      <c r="B64" s="15" t="s">
        <v>324</v>
      </c>
      <c r="C64" s="16" t="s">
        <v>83</v>
      </c>
      <c r="D64" s="4">
        <v>30</v>
      </c>
      <c r="E64" s="4">
        <v>36</v>
      </c>
      <c r="F64" s="4">
        <v>25</v>
      </c>
      <c r="G64" s="4">
        <f t="shared" si="9"/>
        <v>1295</v>
      </c>
      <c r="H64" s="18">
        <f t="shared" si="10"/>
        <v>1295</v>
      </c>
      <c r="I64" s="18"/>
      <c r="J64" s="18" t="str">
        <f t="shared" si="11"/>
        <v>0</v>
      </c>
      <c r="K64" s="18"/>
      <c r="L64" s="18">
        <f t="shared" si="12"/>
        <v>0</v>
      </c>
      <c r="M64" s="18"/>
      <c r="N64" s="18">
        <f t="shared" si="13"/>
        <v>0</v>
      </c>
      <c r="O64" s="18"/>
      <c r="P64" s="18">
        <f t="shared" si="14"/>
        <v>0</v>
      </c>
      <c r="Q64" s="18"/>
      <c r="R64" s="18" t="str">
        <f t="shared" si="15"/>
        <v>0</v>
      </c>
      <c r="S64" s="18"/>
      <c r="T64" s="18" t="str">
        <f t="shared" si="16"/>
        <v>0</v>
      </c>
      <c r="U64" s="18">
        <f t="shared" si="17"/>
        <v>1295</v>
      </c>
      <c r="V64" s="6">
        <v>60</v>
      </c>
    </row>
    <row r="65" spans="1:22" x14ac:dyDescent="0.25">
      <c r="A65" s="14" t="s">
        <v>325</v>
      </c>
      <c r="B65" s="15" t="s">
        <v>304</v>
      </c>
      <c r="C65" s="16" t="s">
        <v>84</v>
      </c>
      <c r="D65" s="4">
        <v>5</v>
      </c>
      <c r="E65" s="4">
        <v>58</v>
      </c>
      <c r="F65" s="4">
        <v>35</v>
      </c>
      <c r="G65" s="4">
        <f t="shared" si="9"/>
        <v>1260</v>
      </c>
      <c r="H65" s="18">
        <f t="shared" si="10"/>
        <v>1260</v>
      </c>
      <c r="I65" s="18"/>
      <c r="J65" s="18" t="str">
        <f t="shared" si="11"/>
        <v>0</v>
      </c>
      <c r="K65" s="18"/>
      <c r="L65" s="18">
        <f t="shared" si="12"/>
        <v>0</v>
      </c>
      <c r="M65" s="18"/>
      <c r="N65" s="18">
        <f t="shared" si="13"/>
        <v>0</v>
      </c>
      <c r="O65" s="18"/>
      <c r="P65" s="18">
        <f t="shared" si="14"/>
        <v>0</v>
      </c>
      <c r="Q65" s="18"/>
      <c r="R65" s="18" t="str">
        <f t="shared" si="15"/>
        <v>0</v>
      </c>
      <c r="S65" s="18">
        <v>65</v>
      </c>
      <c r="T65" s="18" t="str">
        <f t="shared" si="16"/>
        <v>20</v>
      </c>
      <c r="U65" s="18">
        <f t="shared" si="17"/>
        <v>1280</v>
      </c>
      <c r="V65" s="6">
        <v>61</v>
      </c>
    </row>
    <row r="66" spans="1:22" ht="26.25" x14ac:dyDescent="0.25">
      <c r="A66" s="14" t="s">
        <v>326</v>
      </c>
      <c r="B66" s="15" t="s">
        <v>261</v>
      </c>
      <c r="C66" s="16" t="s">
        <v>85</v>
      </c>
      <c r="D66" s="4">
        <v>30</v>
      </c>
      <c r="E66" s="4">
        <v>30</v>
      </c>
      <c r="F66" s="4">
        <v>25</v>
      </c>
      <c r="G66" s="4">
        <f t="shared" si="9"/>
        <v>1235</v>
      </c>
      <c r="H66" s="18">
        <f t="shared" si="10"/>
        <v>1235</v>
      </c>
      <c r="I66" s="18"/>
      <c r="J66" s="18" t="str">
        <f t="shared" si="11"/>
        <v>0</v>
      </c>
      <c r="K66" s="18">
        <v>3</v>
      </c>
      <c r="L66" s="18">
        <f t="shared" si="12"/>
        <v>15</v>
      </c>
      <c r="M66" s="18"/>
      <c r="N66" s="18">
        <f t="shared" si="13"/>
        <v>0</v>
      </c>
      <c r="O66" s="18"/>
      <c r="P66" s="18">
        <f t="shared" si="14"/>
        <v>0</v>
      </c>
      <c r="Q66" s="18"/>
      <c r="R66" s="18" t="str">
        <f t="shared" si="15"/>
        <v>0</v>
      </c>
      <c r="S66" s="18">
        <v>55</v>
      </c>
      <c r="T66" s="18" t="str">
        <f t="shared" si="16"/>
        <v>20</v>
      </c>
      <c r="U66" s="18">
        <f t="shared" si="17"/>
        <v>1270</v>
      </c>
      <c r="V66" s="6">
        <v>62</v>
      </c>
    </row>
    <row r="67" spans="1:22" x14ac:dyDescent="0.25">
      <c r="A67" s="14" t="s">
        <v>327</v>
      </c>
      <c r="B67" s="15" t="s">
        <v>240</v>
      </c>
      <c r="C67" s="16" t="s">
        <v>86</v>
      </c>
      <c r="D67" s="4">
        <v>20</v>
      </c>
      <c r="E67" s="4">
        <v>24</v>
      </c>
      <c r="F67" s="4">
        <v>35</v>
      </c>
      <c r="G67" s="4">
        <f t="shared" si="9"/>
        <v>1175</v>
      </c>
      <c r="H67" s="18">
        <f t="shared" si="10"/>
        <v>1175</v>
      </c>
      <c r="I67" s="18"/>
      <c r="J67" s="18" t="str">
        <f t="shared" si="11"/>
        <v>0</v>
      </c>
      <c r="K67" s="18">
        <v>3</v>
      </c>
      <c r="L67" s="18">
        <f t="shared" si="12"/>
        <v>15</v>
      </c>
      <c r="M67" s="18">
        <v>2</v>
      </c>
      <c r="N67" s="18">
        <f t="shared" si="13"/>
        <v>10</v>
      </c>
      <c r="O67" s="18"/>
      <c r="P67" s="18">
        <f t="shared" si="14"/>
        <v>0</v>
      </c>
      <c r="Q67" s="18">
        <v>67</v>
      </c>
      <c r="R67" s="18" t="str">
        <f t="shared" si="15"/>
        <v>15</v>
      </c>
      <c r="S67" s="18">
        <v>46</v>
      </c>
      <c r="T67" s="18" t="str">
        <f t="shared" si="16"/>
        <v>10</v>
      </c>
      <c r="U67" s="18">
        <f t="shared" si="17"/>
        <v>1225</v>
      </c>
      <c r="V67" s="6">
        <v>63</v>
      </c>
    </row>
    <row r="68" spans="1:22" ht="26.25" x14ac:dyDescent="0.25">
      <c r="A68" s="14" t="s">
        <v>328</v>
      </c>
      <c r="B68" s="15" t="s">
        <v>329</v>
      </c>
      <c r="C68" s="16" t="s">
        <v>87</v>
      </c>
      <c r="D68" s="4">
        <v>20</v>
      </c>
      <c r="E68" s="4">
        <v>24</v>
      </c>
      <c r="F68" s="4">
        <v>35</v>
      </c>
      <c r="G68" s="4">
        <f t="shared" si="9"/>
        <v>1175</v>
      </c>
      <c r="H68" s="18">
        <f t="shared" si="10"/>
        <v>1175</v>
      </c>
      <c r="I68" s="18"/>
      <c r="J68" s="18" t="str">
        <f t="shared" si="11"/>
        <v>0</v>
      </c>
      <c r="K68" s="18">
        <v>3</v>
      </c>
      <c r="L68" s="18">
        <f t="shared" si="12"/>
        <v>15</v>
      </c>
      <c r="M68" s="18"/>
      <c r="N68" s="18">
        <f t="shared" si="13"/>
        <v>0</v>
      </c>
      <c r="O68" s="18"/>
      <c r="P68" s="18">
        <f t="shared" si="14"/>
        <v>0</v>
      </c>
      <c r="Q68" s="18"/>
      <c r="R68" s="18" t="str">
        <f t="shared" si="15"/>
        <v>0</v>
      </c>
      <c r="S68" s="18">
        <v>60</v>
      </c>
      <c r="T68" s="18" t="str">
        <f t="shared" si="16"/>
        <v>20</v>
      </c>
      <c r="U68" s="18">
        <f t="shared" si="17"/>
        <v>1210</v>
      </c>
      <c r="V68" s="6">
        <v>64</v>
      </c>
    </row>
    <row r="69" spans="1:22" x14ac:dyDescent="0.25">
      <c r="A69" s="14" t="s">
        <v>330</v>
      </c>
      <c r="B69" s="15" t="s">
        <v>258</v>
      </c>
      <c r="C69" s="16" t="s">
        <v>88</v>
      </c>
      <c r="D69" s="4">
        <v>20</v>
      </c>
      <c r="E69" s="4">
        <v>22</v>
      </c>
      <c r="F69" s="4">
        <v>35</v>
      </c>
      <c r="G69" s="4">
        <f t="shared" ref="G69:G94" si="18">(D69*17)+(E69*10)+(F69*17)</f>
        <v>1155</v>
      </c>
      <c r="H69" s="18">
        <f t="shared" ref="H69:H94" si="19">G69</f>
        <v>1155</v>
      </c>
      <c r="I69" s="18"/>
      <c r="J69" s="18" t="str">
        <f t="shared" ref="J69:J94" si="20">IF(I69=4,"30",IF(I69=5,"40",IF(I69=6,"50",IF(I69=7,"60",IF(I69=8,"70",IF(I69=9,"80",IF(I69=10,"90",IF(I69=11,"100",IF(I69=12,"110","0")))))))))</f>
        <v>0</v>
      </c>
      <c r="K69" s="18">
        <v>3</v>
      </c>
      <c r="L69" s="18">
        <f t="shared" ref="L69:L94" si="21">K69*5</f>
        <v>15</v>
      </c>
      <c r="M69" s="18">
        <v>2</v>
      </c>
      <c r="N69" s="18">
        <f t="shared" ref="N69:N94" si="22">IF(M69&gt;=2,M69*10-10,M69*5)</f>
        <v>10</v>
      </c>
      <c r="O69" s="18"/>
      <c r="P69" s="18">
        <f t="shared" ref="P69:P94" si="23">O69*10</f>
        <v>0</v>
      </c>
      <c r="Q69" s="18">
        <v>81</v>
      </c>
      <c r="R69" s="18" t="str">
        <f t="shared" ref="R69:R94" si="24">IF(Q69&gt;69,"17",IF(Q69&gt;66,"15",IF(Q69&gt;59,"12",IF(Q69&gt;49,"10","0"))))</f>
        <v>17</v>
      </c>
      <c r="S69" s="18">
        <v>42</v>
      </c>
      <c r="T69" s="18" t="str">
        <f t="shared" ref="T69:T94" si="25">IF(S69&gt;50,"20",IF(S69&gt;1,"10","0"))</f>
        <v>10</v>
      </c>
      <c r="U69" s="18">
        <f t="shared" ref="U69:U94" si="26">H69++J69+L69+N69+P69+R69+T69</f>
        <v>1207</v>
      </c>
      <c r="V69" s="6">
        <v>65</v>
      </c>
    </row>
    <row r="70" spans="1:22" x14ac:dyDescent="0.25">
      <c r="A70" s="14" t="s">
        <v>331</v>
      </c>
      <c r="B70" s="15" t="s">
        <v>266</v>
      </c>
      <c r="C70" s="16" t="s">
        <v>89</v>
      </c>
      <c r="D70" s="4">
        <v>20</v>
      </c>
      <c r="E70" s="4">
        <v>20</v>
      </c>
      <c r="F70" s="4">
        <v>35</v>
      </c>
      <c r="G70" s="4">
        <f t="shared" si="18"/>
        <v>1135</v>
      </c>
      <c r="H70" s="18">
        <f t="shared" si="19"/>
        <v>1135</v>
      </c>
      <c r="I70" s="18">
        <v>0</v>
      </c>
      <c r="J70" s="18" t="str">
        <f t="shared" si="20"/>
        <v>0</v>
      </c>
      <c r="K70" s="18">
        <v>3</v>
      </c>
      <c r="L70" s="18">
        <f t="shared" si="21"/>
        <v>15</v>
      </c>
      <c r="M70" s="18">
        <v>0</v>
      </c>
      <c r="N70" s="18">
        <f t="shared" si="22"/>
        <v>0</v>
      </c>
      <c r="O70" s="18">
        <v>0</v>
      </c>
      <c r="P70" s="18">
        <f t="shared" si="23"/>
        <v>0</v>
      </c>
      <c r="Q70" s="18">
        <v>67</v>
      </c>
      <c r="R70" s="18" t="str">
        <f t="shared" si="24"/>
        <v>15</v>
      </c>
      <c r="S70" s="18">
        <v>45</v>
      </c>
      <c r="T70" s="18" t="str">
        <f t="shared" si="25"/>
        <v>10</v>
      </c>
      <c r="U70" s="18">
        <f t="shared" si="26"/>
        <v>1175</v>
      </c>
      <c r="V70" s="6">
        <v>66</v>
      </c>
    </row>
    <row r="71" spans="1:22" ht="26.25" x14ac:dyDescent="0.25">
      <c r="A71" s="14" t="s">
        <v>332</v>
      </c>
      <c r="B71" s="15" t="s">
        <v>238</v>
      </c>
      <c r="C71" s="16" t="s">
        <v>90</v>
      </c>
      <c r="D71" s="4">
        <v>20</v>
      </c>
      <c r="E71" s="4">
        <v>20</v>
      </c>
      <c r="F71" s="4">
        <v>36</v>
      </c>
      <c r="G71" s="4">
        <f t="shared" si="18"/>
        <v>1152</v>
      </c>
      <c r="H71" s="18">
        <f t="shared" si="19"/>
        <v>1152</v>
      </c>
      <c r="I71" s="18"/>
      <c r="J71" s="18" t="str">
        <f t="shared" si="20"/>
        <v>0</v>
      </c>
      <c r="K71" s="18"/>
      <c r="L71" s="18">
        <f t="shared" si="21"/>
        <v>0</v>
      </c>
      <c r="M71" s="18"/>
      <c r="N71" s="18">
        <f t="shared" si="22"/>
        <v>0</v>
      </c>
      <c r="O71" s="18"/>
      <c r="P71" s="18">
        <f t="shared" si="23"/>
        <v>0</v>
      </c>
      <c r="Q71" s="18"/>
      <c r="R71" s="18" t="str">
        <f t="shared" si="24"/>
        <v>0</v>
      </c>
      <c r="S71" s="18">
        <v>51</v>
      </c>
      <c r="T71" s="18" t="str">
        <f t="shared" si="25"/>
        <v>20</v>
      </c>
      <c r="U71" s="18">
        <f t="shared" si="26"/>
        <v>1172</v>
      </c>
      <c r="V71" s="6">
        <v>67</v>
      </c>
    </row>
    <row r="72" spans="1:22" x14ac:dyDescent="0.25">
      <c r="A72" s="14" t="s">
        <v>333</v>
      </c>
      <c r="B72" s="15" t="s">
        <v>288</v>
      </c>
      <c r="C72" s="16" t="s">
        <v>91</v>
      </c>
      <c r="D72" s="4">
        <v>20</v>
      </c>
      <c r="E72" s="4">
        <v>18</v>
      </c>
      <c r="F72" s="4">
        <v>36</v>
      </c>
      <c r="G72" s="4">
        <f t="shared" si="18"/>
        <v>1132</v>
      </c>
      <c r="H72" s="18">
        <f t="shared" si="19"/>
        <v>1132</v>
      </c>
      <c r="I72" s="18"/>
      <c r="J72" s="18" t="str">
        <f t="shared" si="20"/>
        <v>0</v>
      </c>
      <c r="K72" s="18">
        <v>3</v>
      </c>
      <c r="L72" s="18">
        <f t="shared" si="21"/>
        <v>15</v>
      </c>
      <c r="M72" s="18">
        <v>2</v>
      </c>
      <c r="N72" s="18">
        <f t="shared" si="22"/>
        <v>10</v>
      </c>
      <c r="O72" s="18"/>
      <c r="P72" s="18">
        <f t="shared" si="23"/>
        <v>0</v>
      </c>
      <c r="Q72" s="18"/>
      <c r="R72" s="18" t="str">
        <f t="shared" si="24"/>
        <v>0</v>
      </c>
      <c r="S72" s="18">
        <v>43</v>
      </c>
      <c r="T72" s="18" t="str">
        <f t="shared" si="25"/>
        <v>10</v>
      </c>
      <c r="U72" s="18">
        <f t="shared" si="26"/>
        <v>1167</v>
      </c>
      <c r="V72" s="6">
        <v>68</v>
      </c>
    </row>
    <row r="73" spans="1:22" x14ac:dyDescent="0.25">
      <c r="A73" s="14" t="s">
        <v>334</v>
      </c>
      <c r="B73" s="15" t="s">
        <v>278</v>
      </c>
      <c r="C73" s="16" t="s">
        <v>92</v>
      </c>
      <c r="D73" s="4">
        <v>20</v>
      </c>
      <c r="E73" s="4">
        <v>20</v>
      </c>
      <c r="F73" s="4">
        <v>35</v>
      </c>
      <c r="G73" s="4">
        <f t="shared" si="18"/>
        <v>1135</v>
      </c>
      <c r="H73" s="18">
        <f t="shared" si="19"/>
        <v>1135</v>
      </c>
      <c r="I73" s="18"/>
      <c r="J73" s="18" t="str">
        <f t="shared" si="20"/>
        <v>0</v>
      </c>
      <c r="K73" s="18">
        <v>3</v>
      </c>
      <c r="L73" s="18">
        <f t="shared" si="21"/>
        <v>15</v>
      </c>
      <c r="M73" s="18"/>
      <c r="N73" s="18">
        <f t="shared" si="22"/>
        <v>0</v>
      </c>
      <c r="O73" s="18"/>
      <c r="P73" s="18">
        <f t="shared" si="23"/>
        <v>0</v>
      </c>
      <c r="Q73" s="18"/>
      <c r="R73" s="18" t="str">
        <f t="shared" si="24"/>
        <v>0</v>
      </c>
      <c r="S73" s="18">
        <v>33</v>
      </c>
      <c r="T73" s="18" t="str">
        <f t="shared" si="25"/>
        <v>10</v>
      </c>
      <c r="U73" s="18">
        <f t="shared" si="26"/>
        <v>1160</v>
      </c>
      <c r="V73" s="6">
        <v>69</v>
      </c>
    </row>
    <row r="74" spans="1:22" x14ac:dyDescent="0.25">
      <c r="A74" s="14" t="s">
        <v>335</v>
      </c>
      <c r="B74" s="15" t="s">
        <v>288</v>
      </c>
      <c r="C74" s="16" t="s">
        <v>93</v>
      </c>
      <c r="D74" s="4">
        <v>20</v>
      </c>
      <c r="E74" s="4">
        <v>20</v>
      </c>
      <c r="F74" s="4">
        <v>35</v>
      </c>
      <c r="G74" s="4">
        <f t="shared" si="18"/>
        <v>1135</v>
      </c>
      <c r="H74" s="18">
        <f t="shared" si="19"/>
        <v>1135</v>
      </c>
      <c r="I74" s="18"/>
      <c r="J74" s="18" t="str">
        <f t="shared" si="20"/>
        <v>0</v>
      </c>
      <c r="K74" s="18"/>
      <c r="L74" s="18">
        <f t="shared" si="21"/>
        <v>0</v>
      </c>
      <c r="M74" s="18">
        <v>2</v>
      </c>
      <c r="N74" s="18">
        <f t="shared" si="22"/>
        <v>10</v>
      </c>
      <c r="O74" s="18"/>
      <c r="P74" s="18">
        <f t="shared" si="23"/>
        <v>0</v>
      </c>
      <c r="Q74" s="18"/>
      <c r="R74" s="18" t="str">
        <f t="shared" si="24"/>
        <v>0</v>
      </c>
      <c r="S74" s="18">
        <v>44</v>
      </c>
      <c r="T74" s="18" t="str">
        <f t="shared" si="25"/>
        <v>10</v>
      </c>
      <c r="U74" s="18">
        <f t="shared" si="26"/>
        <v>1155</v>
      </c>
      <c r="V74" s="6">
        <v>70</v>
      </c>
    </row>
    <row r="75" spans="1:22" x14ac:dyDescent="0.25">
      <c r="A75" s="14" t="s">
        <v>336</v>
      </c>
      <c r="B75" s="15" t="s">
        <v>238</v>
      </c>
      <c r="C75" s="16" t="s">
        <v>94</v>
      </c>
      <c r="D75" s="4">
        <v>20</v>
      </c>
      <c r="E75" s="4">
        <v>20</v>
      </c>
      <c r="F75" s="4">
        <v>35</v>
      </c>
      <c r="G75" s="4">
        <f t="shared" si="18"/>
        <v>1135</v>
      </c>
      <c r="H75" s="18">
        <f t="shared" si="19"/>
        <v>1135</v>
      </c>
      <c r="I75" s="18"/>
      <c r="J75" s="18" t="str">
        <f t="shared" si="20"/>
        <v>0</v>
      </c>
      <c r="K75" s="18"/>
      <c r="L75" s="18">
        <f t="shared" si="21"/>
        <v>0</v>
      </c>
      <c r="M75" s="18"/>
      <c r="N75" s="18">
        <f t="shared" si="22"/>
        <v>0</v>
      </c>
      <c r="O75" s="18"/>
      <c r="P75" s="18">
        <f t="shared" si="23"/>
        <v>0</v>
      </c>
      <c r="Q75" s="18"/>
      <c r="R75" s="18" t="str">
        <f t="shared" si="24"/>
        <v>0</v>
      </c>
      <c r="S75" s="18">
        <v>55</v>
      </c>
      <c r="T75" s="18" t="str">
        <f t="shared" si="25"/>
        <v>20</v>
      </c>
      <c r="U75" s="18">
        <f t="shared" si="26"/>
        <v>1155</v>
      </c>
      <c r="V75" s="6">
        <v>71</v>
      </c>
    </row>
    <row r="76" spans="1:22" x14ac:dyDescent="0.25">
      <c r="A76" s="14" t="s">
        <v>337</v>
      </c>
      <c r="B76" s="15" t="s">
        <v>338</v>
      </c>
      <c r="C76" s="16" t="s">
        <v>95</v>
      </c>
      <c r="D76" s="4">
        <v>20</v>
      </c>
      <c r="E76" s="4">
        <v>20</v>
      </c>
      <c r="F76" s="4">
        <v>35</v>
      </c>
      <c r="G76" s="4">
        <f t="shared" si="18"/>
        <v>1135</v>
      </c>
      <c r="H76" s="18">
        <f t="shared" si="19"/>
        <v>1135</v>
      </c>
      <c r="I76" s="18"/>
      <c r="J76" s="18" t="str">
        <f t="shared" si="20"/>
        <v>0</v>
      </c>
      <c r="K76" s="18"/>
      <c r="L76" s="18">
        <f t="shared" si="21"/>
        <v>0</v>
      </c>
      <c r="M76" s="18"/>
      <c r="N76" s="18">
        <f t="shared" si="22"/>
        <v>0</v>
      </c>
      <c r="O76" s="18"/>
      <c r="P76" s="18">
        <f t="shared" si="23"/>
        <v>0</v>
      </c>
      <c r="Q76" s="18"/>
      <c r="R76" s="18" t="str">
        <f t="shared" si="24"/>
        <v>0</v>
      </c>
      <c r="S76" s="18">
        <v>27</v>
      </c>
      <c r="T76" s="18" t="str">
        <f t="shared" si="25"/>
        <v>10</v>
      </c>
      <c r="U76" s="18">
        <f t="shared" si="26"/>
        <v>1145</v>
      </c>
      <c r="V76" s="6">
        <v>72</v>
      </c>
    </row>
    <row r="77" spans="1:22" ht="26.25" x14ac:dyDescent="0.25">
      <c r="A77" s="14" t="s">
        <v>339</v>
      </c>
      <c r="B77" s="15" t="s">
        <v>273</v>
      </c>
      <c r="C77" s="16" t="s">
        <v>96</v>
      </c>
      <c r="D77" s="4">
        <v>20</v>
      </c>
      <c r="E77" s="4">
        <v>18</v>
      </c>
      <c r="F77" s="4">
        <v>35</v>
      </c>
      <c r="G77" s="4">
        <f t="shared" si="18"/>
        <v>1115</v>
      </c>
      <c r="H77" s="18">
        <f t="shared" si="19"/>
        <v>1115</v>
      </c>
      <c r="I77" s="18"/>
      <c r="J77" s="18" t="str">
        <f t="shared" si="20"/>
        <v>0</v>
      </c>
      <c r="K77" s="18"/>
      <c r="L77" s="18">
        <f t="shared" si="21"/>
        <v>0</v>
      </c>
      <c r="M77" s="18"/>
      <c r="N77" s="18">
        <f t="shared" si="22"/>
        <v>0</v>
      </c>
      <c r="O77" s="18"/>
      <c r="P77" s="18">
        <f t="shared" si="23"/>
        <v>0</v>
      </c>
      <c r="Q77" s="18"/>
      <c r="R77" s="18" t="str">
        <f t="shared" si="24"/>
        <v>0</v>
      </c>
      <c r="S77" s="18">
        <v>56</v>
      </c>
      <c r="T77" s="18" t="str">
        <f t="shared" si="25"/>
        <v>20</v>
      </c>
      <c r="U77" s="18">
        <f t="shared" si="26"/>
        <v>1135</v>
      </c>
      <c r="V77" s="6">
        <v>73</v>
      </c>
    </row>
    <row r="78" spans="1:22" ht="26.25" x14ac:dyDescent="0.25">
      <c r="A78" s="14" t="s">
        <v>340</v>
      </c>
      <c r="B78" s="15" t="s">
        <v>306</v>
      </c>
      <c r="C78" s="16" t="s">
        <v>97</v>
      </c>
      <c r="D78" s="4">
        <v>20</v>
      </c>
      <c r="E78" s="4">
        <v>18</v>
      </c>
      <c r="F78" s="4">
        <v>35</v>
      </c>
      <c r="G78" s="4">
        <f t="shared" si="18"/>
        <v>1115</v>
      </c>
      <c r="H78" s="18">
        <f t="shared" si="19"/>
        <v>1115</v>
      </c>
      <c r="I78" s="18">
        <v>0</v>
      </c>
      <c r="J78" s="18" t="str">
        <f t="shared" si="20"/>
        <v>0</v>
      </c>
      <c r="K78" s="18">
        <v>0</v>
      </c>
      <c r="L78" s="18">
        <f t="shared" si="21"/>
        <v>0</v>
      </c>
      <c r="M78" s="18">
        <v>0</v>
      </c>
      <c r="N78" s="18">
        <f t="shared" si="22"/>
        <v>0</v>
      </c>
      <c r="O78" s="18">
        <v>0</v>
      </c>
      <c r="P78" s="18">
        <f t="shared" si="23"/>
        <v>0</v>
      </c>
      <c r="Q78" s="18">
        <v>0</v>
      </c>
      <c r="R78" s="18" t="str">
        <f t="shared" si="24"/>
        <v>0</v>
      </c>
      <c r="S78" s="18">
        <v>32</v>
      </c>
      <c r="T78" s="18" t="str">
        <f t="shared" si="25"/>
        <v>10</v>
      </c>
      <c r="U78" s="18">
        <f t="shared" si="26"/>
        <v>1125</v>
      </c>
      <c r="V78" s="6">
        <v>74</v>
      </c>
    </row>
    <row r="79" spans="1:22" x14ac:dyDescent="0.25">
      <c r="A79" s="14" t="s">
        <v>341</v>
      </c>
      <c r="B79" s="15" t="s">
        <v>234</v>
      </c>
      <c r="C79" s="16" t="s">
        <v>98</v>
      </c>
      <c r="D79" s="4">
        <v>20</v>
      </c>
      <c r="E79" s="4">
        <v>18</v>
      </c>
      <c r="F79" s="4">
        <v>35</v>
      </c>
      <c r="G79" s="4">
        <f t="shared" si="18"/>
        <v>1115</v>
      </c>
      <c r="H79" s="18">
        <f t="shared" si="19"/>
        <v>1115</v>
      </c>
      <c r="I79" s="18"/>
      <c r="J79" s="18" t="str">
        <f t="shared" si="20"/>
        <v>0</v>
      </c>
      <c r="K79" s="18"/>
      <c r="L79" s="18">
        <f t="shared" si="21"/>
        <v>0</v>
      </c>
      <c r="M79" s="18"/>
      <c r="N79" s="18">
        <f t="shared" si="22"/>
        <v>0</v>
      </c>
      <c r="O79" s="18"/>
      <c r="P79" s="18">
        <f t="shared" si="23"/>
        <v>0</v>
      </c>
      <c r="Q79" s="18"/>
      <c r="R79" s="18" t="str">
        <f t="shared" si="24"/>
        <v>0</v>
      </c>
      <c r="S79" s="18">
        <v>50</v>
      </c>
      <c r="T79" s="18" t="str">
        <f t="shared" si="25"/>
        <v>10</v>
      </c>
      <c r="U79" s="18">
        <f t="shared" si="26"/>
        <v>1125</v>
      </c>
      <c r="V79" s="6">
        <v>75</v>
      </c>
    </row>
    <row r="80" spans="1:22" x14ac:dyDescent="0.25">
      <c r="A80" s="14" t="s">
        <v>342</v>
      </c>
      <c r="B80" s="15" t="s">
        <v>288</v>
      </c>
      <c r="C80" s="16" t="s">
        <v>99</v>
      </c>
      <c r="D80" s="4">
        <v>20</v>
      </c>
      <c r="E80" s="4">
        <v>14</v>
      </c>
      <c r="F80" s="4">
        <v>35</v>
      </c>
      <c r="G80" s="4">
        <f t="shared" si="18"/>
        <v>1075</v>
      </c>
      <c r="H80" s="18">
        <f t="shared" si="19"/>
        <v>1075</v>
      </c>
      <c r="I80" s="18"/>
      <c r="J80" s="18" t="str">
        <f t="shared" si="20"/>
        <v>0</v>
      </c>
      <c r="K80" s="18"/>
      <c r="L80" s="18">
        <f t="shared" si="21"/>
        <v>0</v>
      </c>
      <c r="M80" s="18"/>
      <c r="N80" s="18">
        <f t="shared" si="22"/>
        <v>0</v>
      </c>
      <c r="O80" s="18"/>
      <c r="P80" s="18">
        <f t="shared" si="23"/>
        <v>0</v>
      </c>
      <c r="Q80" s="18"/>
      <c r="R80" s="18" t="str">
        <f t="shared" si="24"/>
        <v>0</v>
      </c>
      <c r="S80" s="18">
        <v>32</v>
      </c>
      <c r="T80" s="18" t="str">
        <f t="shared" si="25"/>
        <v>10</v>
      </c>
      <c r="U80" s="18">
        <f t="shared" si="26"/>
        <v>1085</v>
      </c>
      <c r="V80" s="6">
        <v>76</v>
      </c>
    </row>
    <row r="81" spans="1:22" x14ac:dyDescent="0.25">
      <c r="A81" s="14" t="s">
        <v>343</v>
      </c>
      <c r="B81" s="15" t="s">
        <v>261</v>
      </c>
      <c r="C81" s="16" t="s">
        <v>100</v>
      </c>
      <c r="D81" s="4">
        <v>30</v>
      </c>
      <c r="E81" s="4">
        <v>33</v>
      </c>
      <c r="F81" s="4">
        <v>11</v>
      </c>
      <c r="G81" s="4">
        <f t="shared" si="18"/>
        <v>1027</v>
      </c>
      <c r="H81" s="18">
        <f t="shared" si="19"/>
        <v>1027</v>
      </c>
      <c r="I81" s="18"/>
      <c r="J81" s="18" t="str">
        <f t="shared" si="20"/>
        <v>0</v>
      </c>
      <c r="K81" s="18">
        <v>3</v>
      </c>
      <c r="L81" s="18">
        <f t="shared" si="21"/>
        <v>15</v>
      </c>
      <c r="M81" s="18"/>
      <c r="N81" s="18">
        <f t="shared" si="22"/>
        <v>0</v>
      </c>
      <c r="O81" s="18"/>
      <c r="P81" s="18">
        <f t="shared" si="23"/>
        <v>0</v>
      </c>
      <c r="Q81" s="18">
        <v>67</v>
      </c>
      <c r="R81" s="18" t="str">
        <f t="shared" si="24"/>
        <v>15</v>
      </c>
      <c r="S81" s="18">
        <v>61</v>
      </c>
      <c r="T81" s="18" t="str">
        <f t="shared" si="25"/>
        <v>20</v>
      </c>
      <c r="U81" s="18">
        <f t="shared" si="26"/>
        <v>1077</v>
      </c>
      <c r="V81" s="6">
        <v>77</v>
      </c>
    </row>
    <row r="82" spans="1:22" ht="26.25" x14ac:dyDescent="0.25">
      <c r="A82" s="14" t="s">
        <v>344</v>
      </c>
      <c r="B82" s="15" t="s">
        <v>345</v>
      </c>
      <c r="C82" s="16" t="s">
        <v>101</v>
      </c>
      <c r="D82" s="4">
        <v>20</v>
      </c>
      <c r="E82" s="4">
        <v>20</v>
      </c>
      <c r="F82" s="4">
        <v>30</v>
      </c>
      <c r="G82" s="4">
        <f t="shared" si="18"/>
        <v>1050</v>
      </c>
      <c r="H82" s="18">
        <f t="shared" si="19"/>
        <v>1050</v>
      </c>
      <c r="I82" s="18"/>
      <c r="J82" s="18" t="str">
        <f t="shared" si="20"/>
        <v>0</v>
      </c>
      <c r="K82" s="18"/>
      <c r="L82" s="18">
        <f t="shared" si="21"/>
        <v>0</v>
      </c>
      <c r="M82" s="18">
        <v>2</v>
      </c>
      <c r="N82" s="18">
        <f t="shared" si="22"/>
        <v>10</v>
      </c>
      <c r="O82" s="18"/>
      <c r="P82" s="18">
        <f t="shared" si="23"/>
        <v>0</v>
      </c>
      <c r="Q82" s="18"/>
      <c r="R82" s="18" t="str">
        <f t="shared" si="24"/>
        <v>0</v>
      </c>
      <c r="S82" s="18">
        <v>46</v>
      </c>
      <c r="T82" s="18" t="str">
        <f t="shared" si="25"/>
        <v>10</v>
      </c>
      <c r="U82" s="18">
        <f t="shared" si="26"/>
        <v>1070</v>
      </c>
      <c r="V82" s="6">
        <v>78</v>
      </c>
    </row>
    <row r="83" spans="1:22" x14ac:dyDescent="0.25">
      <c r="A83" s="14" t="s">
        <v>346</v>
      </c>
      <c r="B83" s="15" t="s">
        <v>234</v>
      </c>
      <c r="C83" s="16" t="s">
        <v>102</v>
      </c>
      <c r="D83" s="4">
        <v>20</v>
      </c>
      <c r="E83" s="4">
        <v>26</v>
      </c>
      <c r="F83" s="4">
        <v>20</v>
      </c>
      <c r="G83" s="4">
        <f t="shared" si="18"/>
        <v>940</v>
      </c>
      <c r="H83" s="18">
        <f t="shared" si="19"/>
        <v>940</v>
      </c>
      <c r="I83" s="18"/>
      <c r="J83" s="18" t="str">
        <f t="shared" si="20"/>
        <v>0</v>
      </c>
      <c r="K83" s="18"/>
      <c r="L83" s="18">
        <f t="shared" si="21"/>
        <v>0</v>
      </c>
      <c r="M83" s="18"/>
      <c r="N83" s="18">
        <f t="shared" si="22"/>
        <v>0</v>
      </c>
      <c r="O83" s="18"/>
      <c r="P83" s="18">
        <f t="shared" si="23"/>
        <v>0</v>
      </c>
      <c r="Q83" s="18"/>
      <c r="R83" s="18" t="str">
        <f t="shared" si="24"/>
        <v>0</v>
      </c>
      <c r="S83" s="18">
        <v>58</v>
      </c>
      <c r="T83" s="18" t="str">
        <f t="shared" si="25"/>
        <v>20</v>
      </c>
      <c r="U83" s="18">
        <f t="shared" si="26"/>
        <v>960</v>
      </c>
      <c r="V83" s="6">
        <v>79</v>
      </c>
    </row>
    <row r="84" spans="1:22" x14ac:dyDescent="0.25">
      <c r="A84" s="14" t="s">
        <v>347</v>
      </c>
      <c r="B84" s="15" t="s">
        <v>236</v>
      </c>
      <c r="C84" s="16" t="s">
        <v>103</v>
      </c>
      <c r="D84" s="4">
        <v>9</v>
      </c>
      <c r="E84" s="4">
        <v>10</v>
      </c>
      <c r="F84" s="4">
        <v>35</v>
      </c>
      <c r="G84" s="4">
        <f t="shared" si="18"/>
        <v>848</v>
      </c>
      <c r="H84" s="18">
        <f t="shared" si="19"/>
        <v>848</v>
      </c>
      <c r="I84" s="18">
        <v>6</v>
      </c>
      <c r="J84" s="18" t="str">
        <f t="shared" si="20"/>
        <v>50</v>
      </c>
      <c r="K84" s="18"/>
      <c r="L84" s="18">
        <f t="shared" si="21"/>
        <v>0</v>
      </c>
      <c r="M84" s="18"/>
      <c r="N84" s="18">
        <f t="shared" si="22"/>
        <v>0</v>
      </c>
      <c r="O84" s="18"/>
      <c r="P84" s="18">
        <f t="shared" si="23"/>
        <v>0</v>
      </c>
      <c r="Q84" s="18">
        <v>72</v>
      </c>
      <c r="R84" s="18" t="str">
        <f t="shared" si="24"/>
        <v>17</v>
      </c>
      <c r="S84" s="18">
        <v>55</v>
      </c>
      <c r="T84" s="18" t="str">
        <f t="shared" si="25"/>
        <v>20</v>
      </c>
      <c r="U84" s="18">
        <f t="shared" si="26"/>
        <v>935</v>
      </c>
      <c r="V84" s="6">
        <v>80</v>
      </c>
    </row>
    <row r="85" spans="1:22" ht="26.25" x14ac:dyDescent="0.25">
      <c r="A85" s="14" t="s">
        <v>348</v>
      </c>
      <c r="B85" s="15" t="s">
        <v>338</v>
      </c>
      <c r="C85" s="16" t="s">
        <v>104</v>
      </c>
      <c r="D85" s="4">
        <v>10</v>
      </c>
      <c r="E85" s="4">
        <v>10</v>
      </c>
      <c r="F85" s="4">
        <v>35</v>
      </c>
      <c r="G85" s="4">
        <f t="shared" si="18"/>
        <v>865</v>
      </c>
      <c r="H85" s="18">
        <f t="shared" si="19"/>
        <v>865</v>
      </c>
      <c r="I85" s="18"/>
      <c r="J85" s="18" t="str">
        <f t="shared" si="20"/>
        <v>0</v>
      </c>
      <c r="K85" s="18">
        <v>3</v>
      </c>
      <c r="L85" s="18">
        <f t="shared" si="21"/>
        <v>15</v>
      </c>
      <c r="M85" s="18"/>
      <c r="N85" s="18">
        <f t="shared" si="22"/>
        <v>0</v>
      </c>
      <c r="O85" s="18"/>
      <c r="P85" s="18">
        <f t="shared" si="23"/>
        <v>0</v>
      </c>
      <c r="Q85" s="18">
        <v>85</v>
      </c>
      <c r="R85" s="18" t="str">
        <f t="shared" si="24"/>
        <v>17</v>
      </c>
      <c r="S85" s="18">
        <v>54</v>
      </c>
      <c r="T85" s="18" t="str">
        <f t="shared" si="25"/>
        <v>20</v>
      </c>
      <c r="U85" s="18">
        <f t="shared" si="26"/>
        <v>917</v>
      </c>
      <c r="V85" s="6">
        <v>81</v>
      </c>
    </row>
    <row r="86" spans="1:22" x14ac:dyDescent="0.25">
      <c r="A86" s="14" t="s">
        <v>349</v>
      </c>
      <c r="B86" s="15" t="s">
        <v>350</v>
      </c>
      <c r="C86" s="16" t="s">
        <v>105</v>
      </c>
      <c r="D86" s="4">
        <v>9</v>
      </c>
      <c r="E86" s="4">
        <v>9</v>
      </c>
      <c r="F86" s="4">
        <v>25</v>
      </c>
      <c r="G86" s="4">
        <f t="shared" si="18"/>
        <v>668</v>
      </c>
      <c r="H86" s="18">
        <f t="shared" si="19"/>
        <v>668</v>
      </c>
      <c r="I86" s="18"/>
      <c r="J86" s="18" t="str">
        <f t="shared" si="20"/>
        <v>0</v>
      </c>
      <c r="K86" s="18">
        <v>3</v>
      </c>
      <c r="L86" s="18">
        <f t="shared" si="21"/>
        <v>15</v>
      </c>
      <c r="M86" s="18"/>
      <c r="N86" s="18">
        <f t="shared" si="22"/>
        <v>0</v>
      </c>
      <c r="O86" s="18"/>
      <c r="P86" s="18">
        <f t="shared" si="23"/>
        <v>0</v>
      </c>
      <c r="Q86" s="18">
        <v>68</v>
      </c>
      <c r="R86" s="18" t="str">
        <f t="shared" si="24"/>
        <v>15</v>
      </c>
      <c r="S86" s="18">
        <v>52</v>
      </c>
      <c r="T86" s="18" t="str">
        <f t="shared" si="25"/>
        <v>20</v>
      </c>
      <c r="U86" s="18">
        <f t="shared" si="26"/>
        <v>718</v>
      </c>
      <c r="V86" s="6">
        <v>82</v>
      </c>
    </row>
    <row r="87" spans="1:22" ht="26.25" x14ac:dyDescent="0.25">
      <c r="A87" s="14" t="s">
        <v>351</v>
      </c>
      <c r="B87" s="15" t="s">
        <v>236</v>
      </c>
      <c r="C87" s="16" t="s">
        <v>106</v>
      </c>
      <c r="D87" s="4">
        <v>10</v>
      </c>
      <c r="E87" s="4">
        <v>9</v>
      </c>
      <c r="F87" s="4">
        <v>24</v>
      </c>
      <c r="G87" s="4">
        <f t="shared" si="18"/>
        <v>668</v>
      </c>
      <c r="H87" s="18">
        <f t="shared" si="19"/>
        <v>668</v>
      </c>
      <c r="I87" s="18"/>
      <c r="J87" s="18" t="str">
        <f t="shared" si="20"/>
        <v>0</v>
      </c>
      <c r="K87" s="18"/>
      <c r="L87" s="18">
        <f t="shared" si="21"/>
        <v>0</v>
      </c>
      <c r="M87" s="18">
        <v>1</v>
      </c>
      <c r="N87" s="18">
        <f t="shared" si="22"/>
        <v>5</v>
      </c>
      <c r="O87" s="18"/>
      <c r="P87" s="18">
        <f t="shared" si="23"/>
        <v>0</v>
      </c>
      <c r="Q87" s="18"/>
      <c r="R87" s="18" t="str">
        <f t="shared" si="24"/>
        <v>0</v>
      </c>
      <c r="S87" s="18">
        <v>40</v>
      </c>
      <c r="T87" s="18" t="str">
        <f t="shared" si="25"/>
        <v>10</v>
      </c>
      <c r="U87" s="18">
        <f t="shared" si="26"/>
        <v>683</v>
      </c>
      <c r="V87" s="6">
        <v>83</v>
      </c>
    </row>
    <row r="88" spans="1:22" ht="33" customHeight="1" x14ac:dyDescent="0.25">
      <c r="A88" s="14" t="s">
        <v>352</v>
      </c>
      <c r="B88" s="15" t="s">
        <v>234</v>
      </c>
      <c r="C88" s="16" t="s">
        <v>107</v>
      </c>
      <c r="D88" s="4">
        <v>30</v>
      </c>
      <c r="E88" s="4">
        <v>0</v>
      </c>
      <c r="F88" s="4">
        <v>8</v>
      </c>
      <c r="G88" s="4">
        <f t="shared" si="18"/>
        <v>646</v>
      </c>
      <c r="H88" s="18">
        <f t="shared" si="19"/>
        <v>646</v>
      </c>
      <c r="I88" s="18">
        <v>0</v>
      </c>
      <c r="J88" s="18" t="str">
        <f t="shared" si="20"/>
        <v>0</v>
      </c>
      <c r="K88" s="18">
        <v>0</v>
      </c>
      <c r="L88" s="18">
        <f t="shared" si="21"/>
        <v>0</v>
      </c>
      <c r="M88" s="18">
        <v>2</v>
      </c>
      <c r="N88" s="18">
        <f t="shared" si="22"/>
        <v>10</v>
      </c>
      <c r="O88" s="18">
        <v>0</v>
      </c>
      <c r="P88" s="18">
        <f t="shared" si="23"/>
        <v>0</v>
      </c>
      <c r="Q88" s="18">
        <v>0</v>
      </c>
      <c r="R88" s="18" t="str">
        <f t="shared" si="24"/>
        <v>0</v>
      </c>
      <c r="S88" s="18">
        <v>62</v>
      </c>
      <c r="T88" s="18" t="str">
        <f t="shared" si="25"/>
        <v>20</v>
      </c>
      <c r="U88" s="18">
        <f t="shared" si="26"/>
        <v>676</v>
      </c>
      <c r="V88" s="6">
        <v>84</v>
      </c>
    </row>
    <row r="89" spans="1:22" ht="43.5" customHeight="1" x14ac:dyDescent="0.25">
      <c r="A89" s="14" t="s">
        <v>353</v>
      </c>
      <c r="B89" s="15" t="s">
        <v>275</v>
      </c>
      <c r="C89" s="16" t="s">
        <v>108</v>
      </c>
      <c r="D89" s="4">
        <v>22</v>
      </c>
      <c r="E89" s="4">
        <v>29</v>
      </c>
      <c r="F89" s="4">
        <v>0</v>
      </c>
      <c r="G89" s="4">
        <f t="shared" si="18"/>
        <v>664</v>
      </c>
      <c r="H89" s="18">
        <f t="shared" si="19"/>
        <v>664</v>
      </c>
      <c r="I89" s="18"/>
      <c r="J89" s="18" t="str">
        <f t="shared" si="20"/>
        <v>0</v>
      </c>
      <c r="K89" s="18"/>
      <c r="L89" s="18">
        <f t="shared" si="21"/>
        <v>0</v>
      </c>
      <c r="M89" s="18"/>
      <c r="N89" s="18">
        <f t="shared" si="22"/>
        <v>0</v>
      </c>
      <c r="O89" s="18"/>
      <c r="P89" s="18">
        <f t="shared" si="23"/>
        <v>0</v>
      </c>
      <c r="Q89" s="18"/>
      <c r="R89" s="18" t="str">
        <f t="shared" si="24"/>
        <v>0</v>
      </c>
      <c r="S89" s="18">
        <v>46</v>
      </c>
      <c r="T89" s="18" t="str">
        <f t="shared" si="25"/>
        <v>10</v>
      </c>
      <c r="U89" s="18">
        <f t="shared" si="26"/>
        <v>674</v>
      </c>
      <c r="V89" s="6">
        <v>85</v>
      </c>
    </row>
    <row r="90" spans="1:22" ht="33.75" customHeight="1" x14ac:dyDescent="0.25">
      <c r="A90" s="14" t="s">
        <v>354</v>
      </c>
      <c r="B90" s="15" t="s">
        <v>290</v>
      </c>
      <c r="C90" s="16" t="s">
        <v>109</v>
      </c>
      <c r="D90" s="4">
        <v>6</v>
      </c>
      <c r="E90" s="4">
        <v>10</v>
      </c>
      <c r="F90" s="4">
        <v>14</v>
      </c>
      <c r="G90" s="4">
        <f t="shared" si="18"/>
        <v>440</v>
      </c>
      <c r="H90" s="18">
        <f t="shared" si="19"/>
        <v>440</v>
      </c>
      <c r="I90" s="18">
        <v>10</v>
      </c>
      <c r="J90" s="18" t="str">
        <f t="shared" si="20"/>
        <v>90</v>
      </c>
      <c r="K90" s="18"/>
      <c r="L90" s="18">
        <f t="shared" si="21"/>
        <v>0</v>
      </c>
      <c r="M90" s="18"/>
      <c r="N90" s="18">
        <f t="shared" si="22"/>
        <v>0</v>
      </c>
      <c r="O90" s="18"/>
      <c r="P90" s="18">
        <f t="shared" si="23"/>
        <v>0</v>
      </c>
      <c r="Q90" s="18"/>
      <c r="R90" s="18" t="str">
        <f t="shared" si="24"/>
        <v>0</v>
      </c>
      <c r="S90" s="18">
        <v>37</v>
      </c>
      <c r="T90" s="18" t="str">
        <f t="shared" si="25"/>
        <v>10</v>
      </c>
      <c r="U90" s="18">
        <f t="shared" si="26"/>
        <v>540</v>
      </c>
      <c r="V90" s="6">
        <v>86</v>
      </c>
    </row>
    <row r="91" spans="1:22" ht="39" customHeight="1" x14ac:dyDescent="0.25">
      <c r="A91" s="14" t="s">
        <v>355</v>
      </c>
      <c r="B91" s="15" t="s">
        <v>266</v>
      </c>
      <c r="C91" s="16" t="s">
        <v>110</v>
      </c>
      <c r="D91" s="4">
        <v>10</v>
      </c>
      <c r="E91" s="4">
        <v>9</v>
      </c>
      <c r="F91" s="4">
        <v>15</v>
      </c>
      <c r="G91" s="4">
        <f t="shared" si="18"/>
        <v>515</v>
      </c>
      <c r="H91" s="18">
        <f t="shared" si="19"/>
        <v>515</v>
      </c>
      <c r="I91" s="18"/>
      <c r="J91" s="18" t="str">
        <f t="shared" si="20"/>
        <v>0</v>
      </c>
      <c r="K91" s="18"/>
      <c r="L91" s="18">
        <f t="shared" si="21"/>
        <v>0</v>
      </c>
      <c r="M91" s="18"/>
      <c r="N91" s="18">
        <f t="shared" si="22"/>
        <v>0</v>
      </c>
      <c r="O91" s="18"/>
      <c r="P91" s="18">
        <f t="shared" si="23"/>
        <v>0</v>
      </c>
      <c r="Q91" s="18"/>
      <c r="R91" s="18" t="str">
        <f t="shared" si="24"/>
        <v>0</v>
      </c>
      <c r="S91" s="18">
        <v>60</v>
      </c>
      <c r="T91" s="18" t="str">
        <f t="shared" si="25"/>
        <v>20</v>
      </c>
      <c r="U91" s="18">
        <f t="shared" si="26"/>
        <v>535</v>
      </c>
      <c r="V91" s="6">
        <v>87</v>
      </c>
    </row>
    <row r="92" spans="1:22" ht="43.5" customHeight="1" x14ac:dyDescent="0.25">
      <c r="A92" s="14" t="s">
        <v>358</v>
      </c>
      <c r="B92" s="15" t="s">
        <v>290</v>
      </c>
      <c r="C92" s="16" t="s">
        <v>111</v>
      </c>
      <c r="D92" s="4">
        <v>8</v>
      </c>
      <c r="E92" s="4">
        <v>10</v>
      </c>
      <c r="F92" s="4">
        <v>9.5</v>
      </c>
      <c r="G92" s="4">
        <f t="shared" si="18"/>
        <v>397.5</v>
      </c>
      <c r="H92" s="18">
        <f t="shared" si="19"/>
        <v>397.5</v>
      </c>
      <c r="I92" s="18">
        <v>0</v>
      </c>
      <c r="J92" s="18" t="str">
        <f t="shared" si="20"/>
        <v>0</v>
      </c>
      <c r="K92" s="18">
        <v>0</v>
      </c>
      <c r="L92" s="18">
        <f t="shared" si="21"/>
        <v>0</v>
      </c>
      <c r="M92" s="18">
        <v>2</v>
      </c>
      <c r="N92" s="18">
        <f t="shared" si="22"/>
        <v>10</v>
      </c>
      <c r="O92" s="18">
        <v>0</v>
      </c>
      <c r="P92" s="18">
        <f t="shared" si="23"/>
        <v>0</v>
      </c>
      <c r="Q92" s="18">
        <v>0</v>
      </c>
      <c r="R92" s="18" t="str">
        <f t="shared" si="24"/>
        <v>0</v>
      </c>
      <c r="S92" s="18">
        <v>53</v>
      </c>
      <c r="T92" s="18" t="str">
        <f t="shared" si="25"/>
        <v>20</v>
      </c>
      <c r="U92" s="18">
        <f t="shared" si="26"/>
        <v>427.5</v>
      </c>
      <c r="V92" s="6">
        <v>88</v>
      </c>
    </row>
    <row r="93" spans="1:22" ht="46.5" customHeight="1" x14ac:dyDescent="0.25">
      <c r="A93" s="14" t="s">
        <v>359</v>
      </c>
      <c r="B93" s="15" t="s">
        <v>266</v>
      </c>
      <c r="C93" s="16" t="s">
        <v>112</v>
      </c>
      <c r="D93" s="4">
        <v>0</v>
      </c>
      <c r="E93" s="4">
        <v>0</v>
      </c>
      <c r="F93" s="4">
        <v>20</v>
      </c>
      <c r="G93" s="4">
        <f t="shared" si="18"/>
        <v>340</v>
      </c>
      <c r="H93" s="18">
        <f t="shared" si="19"/>
        <v>340</v>
      </c>
      <c r="I93" s="18"/>
      <c r="J93" s="18" t="str">
        <f t="shared" si="20"/>
        <v>0</v>
      </c>
      <c r="K93" s="18"/>
      <c r="L93" s="18">
        <f t="shared" si="21"/>
        <v>0</v>
      </c>
      <c r="M93" s="18"/>
      <c r="N93" s="18">
        <f t="shared" si="22"/>
        <v>0</v>
      </c>
      <c r="O93" s="18"/>
      <c r="P93" s="18">
        <f t="shared" si="23"/>
        <v>0</v>
      </c>
      <c r="Q93" s="18"/>
      <c r="R93" s="18" t="str">
        <f t="shared" si="24"/>
        <v>0</v>
      </c>
      <c r="S93" s="18">
        <v>53</v>
      </c>
      <c r="T93" s="18" t="str">
        <f t="shared" si="25"/>
        <v>20</v>
      </c>
      <c r="U93" s="18">
        <f t="shared" si="26"/>
        <v>360</v>
      </c>
      <c r="V93" s="6">
        <v>89</v>
      </c>
    </row>
    <row r="94" spans="1:22" ht="56.25" customHeight="1" x14ac:dyDescent="0.25">
      <c r="A94" s="14" t="s">
        <v>360</v>
      </c>
      <c r="B94" s="15" t="s">
        <v>273</v>
      </c>
      <c r="C94" s="16" t="s">
        <v>113</v>
      </c>
      <c r="D94" s="4">
        <v>0</v>
      </c>
      <c r="E94" s="4">
        <v>0</v>
      </c>
      <c r="F94" s="4">
        <v>17.5</v>
      </c>
      <c r="G94" s="4">
        <f t="shared" si="18"/>
        <v>297.5</v>
      </c>
      <c r="H94" s="18">
        <f t="shared" si="19"/>
        <v>297.5</v>
      </c>
      <c r="I94" s="18"/>
      <c r="J94" s="18" t="str">
        <f t="shared" si="20"/>
        <v>0</v>
      </c>
      <c r="K94" s="18">
        <v>3</v>
      </c>
      <c r="L94" s="18">
        <f t="shared" si="21"/>
        <v>15</v>
      </c>
      <c r="M94" s="18">
        <v>1</v>
      </c>
      <c r="N94" s="18">
        <f t="shared" si="22"/>
        <v>5</v>
      </c>
      <c r="O94" s="18"/>
      <c r="P94" s="18">
        <f t="shared" si="23"/>
        <v>0</v>
      </c>
      <c r="Q94" s="18">
        <v>50</v>
      </c>
      <c r="R94" s="18" t="str">
        <f t="shared" si="24"/>
        <v>10</v>
      </c>
      <c r="S94" s="18">
        <v>50</v>
      </c>
      <c r="T94" s="18" t="str">
        <f t="shared" si="25"/>
        <v>10</v>
      </c>
      <c r="U94" s="18">
        <f t="shared" si="26"/>
        <v>337.5</v>
      </c>
      <c r="V94" s="6">
        <v>90</v>
      </c>
    </row>
  </sheetData>
  <mergeCells count="3">
    <mergeCell ref="C1:S1"/>
    <mergeCell ref="C3:S3"/>
    <mergeCell ref="A2:S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7FF6-1D45-43DC-836D-2F7D674C3DFB}">
  <dimension ref="A1:W124"/>
  <sheetViews>
    <sheetView workbookViewId="0">
      <selection sqref="A1:V124"/>
    </sheetView>
  </sheetViews>
  <sheetFormatPr defaultRowHeight="15.75" x14ac:dyDescent="0.25"/>
  <cols>
    <col min="1" max="1" width="16.875" style="5" customWidth="1"/>
    <col min="2" max="2" width="13.875" customWidth="1"/>
    <col min="3" max="3" width="13" customWidth="1"/>
    <col min="4" max="21" width="6.625" customWidth="1"/>
    <col min="22" max="22" width="5.25" customWidth="1"/>
  </cols>
  <sheetData>
    <row r="1" spans="1:23" ht="27" x14ac:dyDescent="0.25">
      <c r="A1" s="11"/>
      <c r="B1" s="19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9"/>
      <c r="T1" s="9"/>
      <c r="U1" s="9"/>
    </row>
    <row r="2" spans="1:23" ht="74.25" customHeight="1" x14ac:dyDescent="0.25">
      <c r="A2" s="19" t="s">
        <v>233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9"/>
      <c r="U2" s="9"/>
      <c r="V2" s="1"/>
      <c r="W2" s="1"/>
    </row>
    <row r="3" spans="1:23" ht="27" customHeight="1" x14ac:dyDescent="0.25">
      <c r="A3" s="11"/>
      <c r="B3" s="20" t="s">
        <v>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0"/>
      <c r="T3" s="10"/>
      <c r="U3" s="10"/>
    </row>
    <row r="4" spans="1:23" ht="256.5" x14ac:dyDescent="0.25">
      <c r="A4" s="12" t="s">
        <v>0</v>
      </c>
      <c r="B4" s="12" t="s">
        <v>1</v>
      </c>
      <c r="C4" s="12" t="s">
        <v>8</v>
      </c>
      <c r="D4" s="12" t="s">
        <v>4</v>
      </c>
      <c r="E4" s="12" t="s">
        <v>6</v>
      </c>
      <c r="F4" s="12" t="s">
        <v>10</v>
      </c>
      <c r="G4" s="12" t="s">
        <v>5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2" t="s">
        <v>24</v>
      </c>
      <c r="U4" s="2" t="s">
        <v>3</v>
      </c>
      <c r="V4" s="13" t="s">
        <v>2</v>
      </c>
    </row>
    <row r="5" spans="1:23" x14ac:dyDescent="0.25">
      <c r="A5" s="14" t="s">
        <v>356</v>
      </c>
      <c r="B5" s="15" t="s">
        <v>357</v>
      </c>
      <c r="C5" s="16" t="s">
        <v>114</v>
      </c>
      <c r="D5" s="4">
        <v>0</v>
      </c>
      <c r="E5" s="4">
        <v>0</v>
      </c>
      <c r="F5" s="4">
        <v>17</v>
      </c>
      <c r="G5" s="4">
        <f t="shared" ref="G5:G36" si="0">(D5*17)+(E5*10)+(F5*17)</f>
        <v>289</v>
      </c>
      <c r="H5" s="18">
        <f t="shared" ref="H5:H36" si="1">G5</f>
        <v>289</v>
      </c>
      <c r="I5" s="18"/>
      <c r="J5" s="18" t="str">
        <f t="shared" ref="J5:J36" si="2">IF(I5=4,"30",IF(I5=5,"40",IF(I5=6,"50",IF(I5=7,"60",IF(I5=8,"70",IF(I5=9,"80",IF(I5=10,"90",IF(I5=11,"100",IF(I5=12,"110","0")))))))))</f>
        <v>0</v>
      </c>
      <c r="K5" s="18"/>
      <c r="L5" s="18">
        <f t="shared" ref="L5:L36" si="3">K5*5</f>
        <v>0</v>
      </c>
      <c r="M5" s="18"/>
      <c r="N5" s="18">
        <f t="shared" ref="N5:N36" si="4">IF(M5&gt;=2,M5*10-10,M5*5)</f>
        <v>0</v>
      </c>
      <c r="O5" s="18"/>
      <c r="P5" s="18">
        <f t="shared" ref="P5:P36" si="5">O5*10</f>
        <v>0</v>
      </c>
      <c r="Q5" s="18"/>
      <c r="R5" s="18" t="str">
        <f t="shared" ref="R5:R36" si="6">IF(Q5&gt;69,"17",IF(Q5&gt;66,"15",IF(Q5&gt;59,"12",IF(Q5&gt;49,"10","0"))))</f>
        <v>0</v>
      </c>
      <c r="S5" s="18">
        <v>53</v>
      </c>
      <c r="T5" s="18" t="str">
        <f t="shared" ref="T5:T36" si="7">IF(S5&gt;50,"20",IF(S5&gt;1,"10","0"))</f>
        <v>20</v>
      </c>
      <c r="U5" s="18">
        <f t="shared" ref="U5:U36" si="8">H5++J5+L5+N5+P5+R5+T5</f>
        <v>309</v>
      </c>
      <c r="V5" s="6">
        <v>1</v>
      </c>
    </row>
    <row r="6" spans="1:23" x14ac:dyDescent="0.25">
      <c r="A6" s="14" t="s">
        <v>361</v>
      </c>
      <c r="B6" s="15" t="s">
        <v>362</v>
      </c>
      <c r="C6" s="16" t="s">
        <v>115</v>
      </c>
      <c r="D6" s="4">
        <v>0</v>
      </c>
      <c r="E6" s="4">
        <v>0</v>
      </c>
      <c r="F6" s="4">
        <v>13</v>
      </c>
      <c r="G6" s="4">
        <f t="shared" si="0"/>
        <v>221</v>
      </c>
      <c r="H6" s="18">
        <f t="shared" si="1"/>
        <v>221</v>
      </c>
      <c r="I6" s="18">
        <v>6</v>
      </c>
      <c r="J6" s="18" t="str">
        <f t="shared" si="2"/>
        <v>50</v>
      </c>
      <c r="K6" s="18"/>
      <c r="L6" s="18">
        <f t="shared" si="3"/>
        <v>0</v>
      </c>
      <c r="M6" s="18">
        <v>2</v>
      </c>
      <c r="N6" s="18">
        <f t="shared" si="4"/>
        <v>10</v>
      </c>
      <c r="O6" s="18"/>
      <c r="P6" s="18">
        <f t="shared" si="5"/>
        <v>0</v>
      </c>
      <c r="Q6" s="18"/>
      <c r="R6" s="18" t="str">
        <f t="shared" si="6"/>
        <v>0</v>
      </c>
      <c r="S6" s="18">
        <v>42</v>
      </c>
      <c r="T6" s="18" t="str">
        <f t="shared" si="7"/>
        <v>10</v>
      </c>
      <c r="U6" s="18">
        <f t="shared" si="8"/>
        <v>291</v>
      </c>
      <c r="V6" s="6">
        <v>2</v>
      </c>
    </row>
    <row r="7" spans="1:23" x14ac:dyDescent="0.25">
      <c r="A7" s="14" t="s">
        <v>364</v>
      </c>
      <c r="B7" s="15" t="s">
        <v>363</v>
      </c>
      <c r="C7" s="16" t="s">
        <v>116</v>
      </c>
      <c r="D7" s="4">
        <v>0</v>
      </c>
      <c r="E7" s="4">
        <v>0</v>
      </c>
      <c r="F7" s="4">
        <v>13</v>
      </c>
      <c r="G7" s="4">
        <f t="shared" si="0"/>
        <v>221</v>
      </c>
      <c r="H7" s="18">
        <f t="shared" si="1"/>
        <v>221</v>
      </c>
      <c r="I7" s="18">
        <v>6</v>
      </c>
      <c r="J7" s="18" t="str">
        <f t="shared" si="2"/>
        <v>50</v>
      </c>
      <c r="K7" s="18"/>
      <c r="L7" s="18">
        <f t="shared" si="3"/>
        <v>0</v>
      </c>
      <c r="M7" s="18"/>
      <c r="N7" s="18">
        <f t="shared" si="4"/>
        <v>0</v>
      </c>
      <c r="O7" s="18"/>
      <c r="P7" s="18">
        <f t="shared" si="5"/>
        <v>0</v>
      </c>
      <c r="Q7" s="18">
        <v>0</v>
      </c>
      <c r="R7" s="18" t="str">
        <f t="shared" si="6"/>
        <v>0</v>
      </c>
      <c r="S7" s="18">
        <v>34</v>
      </c>
      <c r="T7" s="18" t="str">
        <f t="shared" si="7"/>
        <v>10</v>
      </c>
      <c r="U7" s="18">
        <f t="shared" si="8"/>
        <v>281</v>
      </c>
      <c r="V7" s="6">
        <v>3</v>
      </c>
    </row>
    <row r="8" spans="1:23" x14ac:dyDescent="0.25">
      <c r="A8" s="14" t="s">
        <v>365</v>
      </c>
      <c r="B8" s="15" t="s">
        <v>363</v>
      </c>
      <c r="C8" s="16" t="s">
        <v>117</v>
      </c>
      <c r="D8" s="4">
        <v>0</v>
      </c>
      <c r="E8" s="4">
        <v>0</v>
      </c>
      <c r="F8" s="4">
        <v>12</v>
      </c>
      <c r="G8" s="4">
        <f t="shared" si="0"/>
        <v>204</v>
      </c>
      <c r="H8" s="18">
        <f t="shared" si="1"/>
        <v>204</v>
      </c>
      <c r="I8" s="18">
        <v>5</v>
      </c>
      <c r="J8" s="18" t="str">
        <f t="shared" si="2"/>
        <v>40</v>
      </c>
      <c r="K8" s="18"/>
      <c r="L8" s="18">
        <f t="shared" si="3"/>
        <v>0</v>
      </c>
      <c r="M8" s="18"/>
      <c r="N8" s="18">
        <f t="shared" si="4"/>
        <v>0</v>
      </c>
      <c r="O8" s="18"/>
      <c r="P8" s="18">
        <f t="shared" si="5"/>
        <v>0</v>
      </c>
      <c r="Q8" s="18">
        <v>80</v>
      </c>
      <c r="R8" s="18" t="str">
        <f t="shared" si="6"/>
        <v>17</v>
      </c>
      <c r="S8" s="18">
        <v>53</v>
      </c>
      <c r="T8" s="18" t="str">
        <f t="shared" si="7"/>
        <v>20</v>
      </c>
      <c r="U8" s="18">
        <f t="shared" si="8"/>
        <v>281</v>
      </c>
      <c r="V8" s="6">
        <v>4</v>
      </c>
    </row>
    <row r="9" spans="1:23" x14ac:dyDescent="0.25">
      <c r="A9" s="14" t="s">
        <v>366</v>
      </c>
      <c r="B9" s="15" t="s">
        <v>367</v>
      </c>
      <c r="C9" s="16" t="s">
        <v>118</v>
      </c>
      <c r="D9" s="4">
        <v>0</v>
      </c>
      <c r="E9" s="4">
        <v>0</v>
      </c>
      <c r="F9" s="4">
        <v>10</v>
      </c>
      <c r="G9" s="4">
        <f t="shared" si="0"/>
        <v>170</v>
      </c>
      <c r="H9" s="18">
        <f t="shared" si="1"/>
        <v>170</v>
      </c>
      <c r="I9" s="18">
        <v>6</v>
      </c>
      <c r="J9" s="18" t="str">
        <f t="shared" si="2"/>
        <v>50</v>
      </c>
      <c r="K9" s="18"/>
      <c r="L9" s="18">
        <f t="shared" si="3"/>
        <v>0</v>
      </c>
      <c r="M9" s="18">
        <v>2</v>
      </c>
      <c r="N9" s="18">
        <f t="shared" si="4"/>
        <v>10</v>
      </c>
      <c r="O9" s="18"/>
      <c r="P9" s="18">
        <f t="shared" si="5"/>
        <v>0</v>
      </c>
      <c r="Q9" s="18"/>
      <c r="R9" s="18" t="str">
        <f t="shared" si="6"/>
        <v>0</v>
      </c>
      <c r="S9" s="18">
        <v>44</v>
      </c>
      <c r="T9" s="18" t="str">
        <f t="shared" si="7"/>
        <v>10</v>
      </c>
      <c r="U9" s="18">
        <f t="shared" si="8"/>
        <v>240</v>
      </c>
      <c r="V9" s="6">
        <v>5</v>
      </c>
    </row>
    <row r="10" spans="1:23" x14ac:dyDescent="0.25">
      <c r="A10" s="14" t="s">
        <v>368</v>
      </c>
      <c r="B10" s="15" t="s">
        <v>395</v>
      </c>
      <c r="C10" s="16" t="s">
        <v>119</v>
      </c>
      <c r="D10" s="4">
        <v>0</v>
      </c>
      <c r="E10" s="4">
        <v>0</v>
      </c>
      <c r="F10" s="4">
        <v>0</v>
      </c>
      <c r="G10" s="4">
        <f t="shared" si="0"/>
        <v>0</v>
      </c>
      <c r="H10" s="18">
        <f t="shared" si="1"/>
        <v>0</v>
      </c>
      <c r="I10" s="18">
        <v>5</v>
      </c>
      <c r="J10" s="18" t="str">
        <f t="shared" si="2"/>
        <v>40</v>
      </c>
      <c r="K10" s="18"/>
      <c r="L10" s="18">
        <f t="shared" si="3"/>
        <v>0</v>
      </c>
      <c r="M10" s="18">
        <v>4</v>
      </c>
      <c r="N10" s="18">
        <f t="shared" si="4"/>
        <v>30</v>
      </c>
      <c r="O10" s="18">
        <v>5</v>
      </c>
      <c r="P10" s="18">
        <f t="shared" si="5"/>
        <v>50</v>
      </c>
      <c r="Q10" s="18"/>
      <c r="R10" s="18" t="str">
        <f t="shared" si="6"/>
        <v>0</v>
      </c>
      <c r="S10" s="18">
        <v>32</v>
      </c>
      <c r="T10" s="18" t="str">
        <f t="shared" si="7"/>
        <v>10</v>
      </c>
      <c r="U10" s="18">
        <f t="shared" si="8"/>
        <v>130</v>
      </c>
      <c r="V10" s="6">
        <v>6</v>
      </c>
    </row>
    <row r="11" spans="1:23" x14ac:dyDescent="0.25">
      <c r="A11" s="14" t="s">
        <v>356</v>
      </c>
      <c r="B11" s="15" t="s">
        <v>363</v>
      </c>
      <c r="C11" s="16" t="s">
        <v>120</v>
      </c>
      <c r="D11" s="4">
        <v>0</v>
      </c>
      <c r="E11" s="4">
        <v>0</v>
      </c>
      <c r="F11" s="4">
        <v>0</v>
      </c>
      <c r="G11" s="4">
        <f t="shared" si="0"/>
        <v>0</v>
      </c>
      <c r="H11" s="18">
        <f t="shared" si="1"/>
        <v>0</v>
      </c>
      <c r="I11" s="18">
        <v>8</v>
      </c>
      <c r="J11" s="18" t="str">
        <f t="shared" si="2"/>
        <v>70</v>
      </c>
      <c r="K11" s="18"/>
      <c r="L11" s="18">
        <f t="shared" si="3"/>
        <v>0</v>
      </c>
      <c r="M11" s="18">
        <v>3</v>
      </c>
      <c r="N11" s="18">
        <f t="shared" si="4"/>
        <v>20</v>
      </c>
      <c r="O11" s="18">
        <v>3</v>
      </c>
      <c r="P11" s="18">
        <f t="shared" si="5"/>
        <v>30</v>
      </c>
      <c r="Q11" s="18"/>
      <c r="R11" s="18" t="str">
        <f t="shared" si="6"/>
        <v>0</v>
      </c>
      <c r="S11" s="18">
        <v>33</v>
      </c>
      <c r="T11" s="18" t="str">
        <f t="shared" si="7"/>
        <v>10</v>
      </c>
      <c r="U11" s="18">
        <f t="shared" si="8"/>
        <v>130</v>
      </c>
      <c r="V11" s="6">
        <v>7</v>
      </c>
    </row>
    <row r="12" spans="1:23" x14ac:dyDescent="0.25">
      <c r="A12" s="14" t="s">
        <v>369</v>
      </c>
      <c r="B12" s="15" t="s">
        <v>363</v>
      </c>
      <c r="C12" s="16" t="s">
        <v>121</v>
      </c>
      <c r="D12" s="4">
        <v>0</v>
      </c>
      <c r="E12" s="4">
        <v>0</v>
      </c>
      <c r="F12" s="4">
        <v>0</v>
      </c>
      <c r="G12" s="4">
        <f t="shared" si="0"/>
        <v>0</v>
      </c>
      <c r="H12" s="18">
        <f t="shared" si="1"/>
        <v>0</v>
      </c>
      <c r="I12" s="18">
        <v>4</v>
      </c>
      <c r="J12" s="18" t="str">
        <f t="shared" si="2"/>
        <v>30</v>
      </c>
      <c r="K12" s="18"/>
      <c r="L12" s="18">
        <f t="shared" si="3"/>
        <v>0</v>
      </c>
      <c r="M12" s="18">
        <v>2</v>
      </c>
      <c r="N12" s="18">
        <f t="shared" si="4"/>
        <v>10</v>
      </c>
      <c r="O12" s="18">
        <v>4</v>
      </c>
      <c r="P12" s="18">
        <f t="shared" si="5"/>
        <v>40</v>
      </c>
      <c r="Q12" s="18">
        <v>80</v>
      </c>
      <c r="R12" s="18" t="str">
        <f t="shared" si="6"/>
        <v>17</v>
      </c>
      <c r="S12" s="18">
        <v>34</v>
      </c>
      <c r="T12" s="18" t="str">
        <f t="shared" si="7"/>
        <v>10</v>
      </c>
      <c r="U12" s="18">
        <f t="shared" si="8"/>
        <v>107</v>
      </c>
      <c r="V12" s="6">
        <v>8</v>
      </c>
    </row>
    <row r="13" spans="1:23" x14ac:dyDescent="0.25">
      <c r="A13" s="14" t="s">
        <v>370</v>
      </c>
      <c r="B13" s="15" t="s">
        <v>371</v>
      </c>
      <c r="C13" s="16" t="s">
        <v>122</v>
      </c>
      <c r="D13" s="4">
        <v>0</v>
      </c>
      <c r="E13" s="4">
        <v>0</v>
      </c>
      <c r="F13" s="4">
        <v>1.5</v>
      </c>
      <c r="G13" s="4">
        <f t="shared" si="0"/>
        <v>25.5</v>
      </c>
      <c r="H13" s="18">
        <f t="shared" si="1"/>
        <v>25.5</v>
      </c>
      <c r="I13" s="18">
        <v>4</v>
      </c>
      <c r="J13" s="18" t="str">
        <f t="shared" si="2"/>
        <v>30</v>
      </c>
      <c r="K13" s="18"/>
      <c r="L13" s="18">
        <f t="shared" si="3"/>
        <v>0</v>
      </c>
      <c r="M13" s="18">
        <v>3</v>
      </c>
      <c r="N13" s="18">
        <f t="shared" si="4"/>
        <v>20</v>
      </c>
      <c r="O13" s="18"/>
      <c r="P13" s="18">
        <f t="shared" si="5"/>
        <v>0</v>
      </c>
      <c r="Q13" s="18">
        <v>84</v>
      </c>
      <c r="R13" s="18" t="str">
        <f t="shared" si="6"/>
        <v>17</v>
      </c>
      <c r="S13" s="18">
        <v>34</v>
      </c>
      <c r="T13" s="18" t="str">
        <f t="shared" si="7"/>
        <v>10</v>
      </c>
      <c r="U13" s="18">
        <f t="shared" si="8"/>
        <v>102.5</v>
      </c>
      <c r="V13" s="6">
        <v>9</v>
      </c>
    </row>
    <row r="14" spans="1:23" x14ac:dyDescent="0.25">
      <c r="A14" s="14" t="s">
        <v>372</v>
      </c>
      <c r="B14" s="15" t="s">
        <v>373</v>
      </c>
      <c r="C14" s="16" t="s">
        <v>123</v>
      </c>
      <c r="D14" s="4">
        <v>0</v>
      </c>
      <c r="E14" s="4">
        <v>0</v>
      </c>
      <c r="F14" s="4">
        <v>0</v>
      </c>
      <c r="G14" s="4">
        <f t="shared" si="0"/>
        <v>0</v>
      </c>
      <c r="H14" s="18">
        <f t="shared" si="1"/>
        <v>0</v>
      </c>
      <c r="I14" s="18">
        <v>5</v>
      </c>
      <c r="J14" s="18" t="str">
        <f t="shared" si="2"/>
        <v>40</v>
      </c>
      <c r="K14" s="18"/>
      <c r="L14" s="18">
        <f t="shared" si="3"/>
        <v>0</v>
      </c>
      <c r="M14" s="18">
        <v>5</v>
      </c>
      <c r="N14" s="18">
        <f t="shared" si="4"/>
        <v>40</v>
      </c>
      <c r="O14" s="18"/>
      <c r="P14" s="18">
        <f t="shared" si="5"/>
        <v>0</v>
      </c>
      <c r="Q14" s="18"/>
      <c r="R14" s="18" t="str">
        <f t="shared" si="6"/>
        <v>0</v>
      </c>
      <c r="S14" s="18">
        <v>40</v>
      </c>
      <c r="T14" s="18" t="str">
        <f t="shared" si="7"/>
        <v>10</v>
      </c>
      <c r="U14" s="18">
        <f t="shared" si="8"/>
        <v>90</v>
      </c>
      <c r="V14" s="6">
        <v>10</v>
      </c>
    </row>
    <row r="15" spans="1:23" x14ac:dyDescent="0.25">
      <c r="A15" s="14" t="s">
        <v>374</v>
      </c>
      <c r="B15" s="15" t="s">
        <v>363</v>
      </c>
      <c r="C15" s="16" t="s">
        <v>124</v>
      </c>
      <c r="D15" s="4">
        <v>0</v>
      </c>
      <c r="E15" s="4">
        <v>0</v>
      </c>
      <c r="F15" s="4">
        <v>0</v>
      </c>
      <c r="G15" s="4">
        <f t="shared" si="0"/>
        <v>0</v>
      </c>
      <c r="H15" s="18">
        <f t="shared" si="1"/>
        <v>0</v>
      </c>
      <c r="I15" s="18">
        <v>6</v>
      </c>
      <c r="J15" s="18" t="str">
        <f t="shared" si="2"/>
        <v>50</v>
      </c>
      <c r="K15" s="18"/>
      <c r="L15" s="18">
        <f t="shared" si="3"/>
        <v>0</v>
      </c>
      <c r="M15" s="18">
        <v>2</v>
      </c>
      <c r="N15" s="18">
        <f t="shared" si="4"/>
        <v>10</v>
      </c>
      <c r="O15" s="18">
        <v>2</v>
      </c>
      <c r="P15" s="18">
        <f t="shared" si="5"/>
        <v>20</v>
      </c>
      <c r="Q15" s="18"/>
      <c r="R15" s="18" t="str">
        <f t="shared" si="6"/>
        <v>0</v>
      </c>
      <c r="S15" s="18">
        <v>38</v>
      </c>
      <c r="T15" s="18" t="str">
        <f t="shared" si="7"/>
        <v>10</v>
      </c>
      <c r="U15" s="18">
        <f t="shared" si="8"/>
        <v>90</v>
      </c>
      <c r="V15" s="6">
        <v>11</v>
      </c>
    </row>
    <row r="16" spans="1:23" x14ac:dyDescent="0.25">
      <c r="A16" s="14" t="s">
        <v>374</v>
      </c>
      <c r="B16" s="15" t="s">
        <v>375</v>
      </c>
      <c r="C16" s="16" t="s">
        <v>125</v>
      </c>
      <c r="D16" s="4">
        <v>0</v>
      </c>
      <c r="E16" s="4">
        <v>0</v>
      </c>
      <c r="F16" s="4">
        <v>0</v>
      </c>
      <c r="G16" s="4">
        <f t="shared" si="0"/>
        <v>0</v>
      </c>
      <c r="H16" s="18">
        <f t="shared" si="1"/>
        <v>0</v>
      </c>
      <c r="I16" s="18">
        <v>6</v>
      </c>
      <c r="J16" s="18" t="str">
        <f t="shared" si="2"/>
        <v>50</v>
      </c>
      <c r="K16" s="18"/>
      <c r="L16" s="18">
        <f t="shared" si="3"/>
        <v>0</v>
      </c>
      <c r="M16" s="18"/>
      <c r="N16" s="18">
        <f t="shared" si="4"/>
        <v>0</v>
      </c>
      <c r="O16" s="18"/>
      <c r="P16" s="18">
        <f t="shared" si="5"/>
        <v>0</v>
      </c>
      <c r="Q16" s="18">
        <v>100</v>
      </c>
      <c r="R16" s="18" t="str">
        <f t="shared" si="6"/>
        <v>17</v>
      </c>
      <c r="S16" s="18">
        <v>54</v>
      </c>
      <c r="T16" s="18" t="str">
        <f t="shared" si="7"/>
        <v>20</v>
      </c>
      <c r="U16" s="18">
        <f t="shared" si="8"/>
        <v>87</v>
      </c>
      <c r="V16" s="6">
        <v>12</v>
      </c>
    </row>
    <row r="17" spans="1:22" x14ac:dyDescent="0.25">
      <c r="A17" s="14" t="s">
        <v>376</v>
      </c>
      <c r="B17" s="14" t="s">
        <v>371</v>
      </c>
      <c r="C17" s="16" t="s">
        <v>126</v>
      </c>
      <c r="D17" s="4">
        <v>0</v>
      </c>
      <c r="E17" s="4">
        <v>0</v>
      </c>
      <c r="F17" s="4">
        <v>0</v>
      </c>
      <c r="G17" s="4">
        <f t="shared" si="0"/>
        <v>0</v>
      </c>
      <c r="H17" s="18">
        <f t="shared" si="1"/>
        <v>0</v>
      </c>
      <c r="I17" s="18">
        <v>5</v>
      </c>
      <c r="J17" s="18" t="str">
        <f t="shared" si="2"/>
        <v>40</v>
      </c>
      <c r="K17" s="18"/>
      <c r="L17" s="18">
        <f t="shared" si="3"/>
        <v>0</v>
      </c>
      <c r="M17" s="18">
        <v>3</v>
      </c>
      <c r="N17" s="18">
        <f t="shared" si="4"/>
        <v>20</v>
      </c>
      <c r="O17" s="18"/>
      <c r="P17" s="18">
        <f t="shared" si="5"/>
        <v>0</v>
      </c>
      <c r="Q17" s="18">
        <v>50</v>
      </c>
      <c r="R17" s="18" t="str">
        <f t="shared" si="6"/>
        <v>10</v>
      </c>
      <c r="S17" s="18">
        <v>33</v>
      </c>
      <c r="T17" s="18" t="str">
        <f t="shared" si="7"/>
        <v>10</v>
      </c>
      <c r="U17" s="18">
        <f t="shared" si="8"/>
        <v>80</v>
      </c>
      <c r="V17" s="6">
        <v>13</v>
      </c>
    </row>
    <row r="18" spans="1:22" x14ac:dyDescent="0.25">
      <c r="A18" s="14" t="s">
        <v>377</v>
      </c>
      <c r="B18" s="15" t="s">
        <v>378</v>
      </c>
      <c r="C18" s="16" t="s">
        <v>127</v>
      </c>
      <c r="D18" s="4">
        <v>0</v>
      </c>
      <c r="E18" s="4">
        <v>0</v>
      </c>
      <c r="F18" s="4">
        <v>0</v>
      </c>
      <c r="G18" s="4">
        <f t="shared" si="0"/>
        <v>0</v>
      </c>
      <c r="H18" s="18">
        <f t="shared" si="1"/>
        <v>0</v>
      </c>
      <c r="I18" s="18">
        <v>6</v>
      </c>
      <c r="J18" s="18" t="str">
        <f t="shared" si="2"/>
        <v>50</v>
      </c>
      <c r="K18" s="18"/>
      <c r="L18" s="18">
        <f t="shared" si="3"/>
        <v>0</v>
      </c>
      <c r="M18" s="18">
        <v>1</v>
      </c>
      <c r="N18" s="18">
        <f t="shared" si="4"/>
        <v>5</v>
      </c>
      <c r="O18" s="18"/>
      <c r="P18" s="18">
        <f t="shared" si="5"/>
        <v>0</v>
      </c>
      <c r="Q18" s="18">
        <v>67</v>
      </c>
      <c r="R18" s="18" t="str">
        <f t="shared" si="6"/>
        <v>15</v>
      </c>
      <c r="S18" s="18">
        <v>40</v>
      </c>
      <c r="T18" s="18" t="str">
        <f t="shared" si="7"/>
        <v>10</v>
      </c>
      <c r="U18" s="18">
        <f t="shared" si="8"/>
        <v>80</v>
      </c>
      <c r="V18" s="6">
        <v>14</v>
      </c>
    </row>
    <row r="19" spans="1:22" x14ac:dyDescent="0.25">
      <c r="A19" s="14" t="s">
        <v>365</v>
      </c>
      <c r="B19" s="15" t="s">
        <v>379</v>
      </c>
      <c r="C19" s="16" t="s">
        <v>128</v>
      </c>
      <c r="D19" s="4">
        <v>0</v>
      </c>
      <c r="E19" s="4">
        <v>0</v>
      </c>
      <c r="F19" s="4">
        <v>0</v>
      </c>
      <c r="G19" s="4">
        <f t="shared" si="0"/>
        <v>0</v>
      </c>
      <c r="H19" s="18">
        <f t="shared" si="1"/>
        <v>0</v>
      </c>
      <c r="I19" s="18"/>
      <c r="J19" s="18" t="str">
        <f t="shared" si="2"/>
        <v>0</v>
      </c>
      <c r="K19" s="18"/>
      <c r="L19" s="18">
        <f t="shared" si="3"/>
        <v>0</v>
      </c>
      <c r="M19" s="18">
        <v>4</v>
      </c>
      <c r="N19" s="18">
        <f t="shared" si="4"/>
        <v>30</v>
      </c>
      <c r="O19" s="18">
        <v>4</v>
      </c>
      <c r="P19" s="18">
        <f t="shared" si="5"/>
        <v>40</v>
      </c>
      <c r="Q19" s="18"/>
      <c r="R19" s="18" t="str">
        <f t="shared" si="6"/>
        <v>0</v>
      </c>
      <c r="S19" s="18">
        <v>32</v>
      </c>
      <c r="T19" s="18" t="str">
        <f t="shared" si="7"/>
        <v>10</v>
      </c>
      <c r="U19" s="18">
        <f t="shared" si="8"/>
        <v>80</v>
      </c>
      <c r="V19" s="6">
        <v>15</v>
      </c>
    </row>
    <row r="20" spans="1:22" x14ac:dyDescent="0.25">
      <c r="A20" s="14" t="s">
        <v>380</v>
      </c>
      <c r="B20" s="15" t="s">
        <v>363</v>
      </c>
      <c r="C20" s="16" t="s">
        <v>129</v>
      </c>
      <c r="D20" s="4">
        <v>0</v>
      </c>
      <c r="E20" s="4">
        <v>0</v>
      </c>
      <c r="F20" s="4">
        <v>0</v>
      </c>
      <c r="G20" s="4">
        <f t="shared" si="0"/>
        <v>0</v>
      </c>
      <c r="H20" s="18">
        <f t="shared" si="1"/>
        <v>0</v>
      </c>
      <c r="I20" s="18">
        <v>6</v>
      </c>
      <c r="J20" s="18" t="str">
        <f t="shared" si="2"/>
        <v>50</v>
      </c>
      <c r="K20" s="18">
        <v>3</v>
      </c>
      <c r="L20" s="18">
        <f t="shared" si="3"/>
        <v>15</v>
      </c>
      <c r="M20" s="18">
        <v>1</v>
      </c>
      <c r="N20" s="18">
        <f t="shared" si="4"/>
        <v>5</v>
      </c>
      <c r="O20" s="18"/>
      <c r="P20" s="18">
        <f t="shared" si="5"/>
        <v>0</v>
      </c>
      <c r="Q20" s="18"/>
      <c r="R20" s="18" t="str">
        <f t="shared" si="6"/>
        <v>0</v>
      </c>
      <c r="S20" s="18">
        <v>40</v>
      </c>
      <c r="T20" s="18" t="str">
        <f t="shared" si="7"/>
        <v>10</v>
      </c>
      <c r="U20" s="18">
        <f t="shared" si="8"/>
        <v>80</v>
      </c>
      <c r="V20" s="6">
        <v>16</v>
      </c>
    </row>
    <row r="21" spans="1:22" x14ac:dyDescent="0.25">
      <c r="A21" s="17" t="s">
        <v>381</v>
      </c>
      <c r="B21" s="15" t="s">
        <v>378</v>
      </c>
      <c r="C21" s="16" t="s">
        <v>130</v>
      </c>
      <c r="D21" s="4">
        <v>0</v>
      </c>
      <c r="E21" s="4">
        <v>0</v>
      </c>
      <c r="F21" s="4">
        <v>0</v>
      </c>
      <c r="G21" s="4">
        <f t="shared" si="0"/>
        <v>0</v>
      </c>
      <c r="H21" s="18">
        <f t="shared" si="1"/>
        <v>0</v>
      </c>
      <c r="I21" s="18"/>
      <c r="J21" s="18" t="str">
        <f t="shared" si="2"/>
        <v>0</v>
      </c>
      <c r="K21" s="18">
        <v>3</v>
      </c>
      <c r="L21" s="18">
        <f t="shared" si="3"/>
        <v>15</v>
      </c>
      <c r="M21" s="18">
        <v>3</v>
      </c>
      <c r="N21" s="18">
        <f t="shared" si="4"/>
        <v>20</v>
      </c>
      <c r="O21" s="18">
        <v>3</v>
      </c>
      <c r="P21" s="18">
        <f t="shared" si="5"/>
        <v>30</v>
      </c>
      <c r="Q21" s="18"/>
      <c r="R21" s="18" t="str">
        <f t="shared" si="6"/>
        <v>0</v>
      </c>
      <c r="S21" s="18">
        <v>32</v>
      </c>
      <c r="T21" s="18" t="str">
        <f t="shared" si="7"/>
        <v>10</v>
      </c>
      <c r="U21" s="18">
        <f t="shared" si="8"/>
        <v>75</v>
      </c>
      <c r="V21" s="6">
        <v>17</v>
      </c>
    </row>
    <row r="22" spans="1:22" x14ac:dyDescent="0.25">
      <c r="A22" s="14" t="s">
        <v>382</v>
      </c>
      <c r="B22" s="15" t="s">
        <v>363</v>
      </c>
      <c r="C22" s="16" t="s">
        <v>131</v>
      </c>
      <c r="D22" s="4">
        <v>0</v>
      </c>
      <c r="E22" s="4">
        <v>0</v>
      </c>
      <c r="F22" s="4">
        <v>0</v>
      </c>
      <c r="G22" s="4">
        <f t="shared" si="0"/>
        <v>0</v>
      </c>
      <c r="H22" s="18">
        <f t="shared" si="1"/>
        <v>0</v>
      </c>
      <c r="I22" s="18"/>
      <c r="J22" s="18" t="str">
        <f t="shared" si="2"/>
        <v>0</v>
      </c>
      <c r="K22" s="18">
        <v>3</v>
      </c>
      <c r="L22" s="18">
        <f t="shared" si="3"/>
        <v>15</v>
      </c>
      <c r="M22" s="18">
        <v>3</v>
      </c>
      <c r="N22" s="18">
        <f t="shared" si="4"/>
        <v>20</v>
      </c>
      <c r="O22" s="18">
        <v>3</v>
      </c>
      <c r="P22" s="18">
        <f t="shared" si="5"/>
        <v>30</v>
      </c>
      <c r="Q22" s="18"/>
      <c r="R22" s="18" t="str">
        <f t="shared" si="6"/>
        <v>0</v>
      </c>
      <c r="S22" s="18">
        <v>29</v>
      </c>
      <c r="T22" s="18" t="str">
        <f t="shared" si="7"/>
        <v>10</v>
      </c>
      <c r="U22" s="18">
        <f t="shared" si="8"/>
        <v>75</v>
      </c>
      <c r="V22" s="6">
        <v>18</v>
      </c>
    </row>
    <row r="23" spans="1:22" x14ac:dyDescent="0.25">
      <c r="A23" s="14" t="s">
        <v>383</v>
      </c>
      <c r="B23" s="15" t="s">
        <v>384</v>
      </c>
      <c r="C23" s="16" t="s">
        <v>132</v>
      </c>
      <c r="D23" s="4">
        <v>0</v>
      </c>
      <c r="E23" s="4">
        <v>0</v>
      </c>
      <c r="F23" s="4">
        <v>0</v>
      </c>
      <c r="G23" s="4">
        <f t="shared" si="0"/>
        <v>0</v>
      </c>
      <c r="H23" s="18">
        <f t="shared" si="1"/>
        <v>0</v>
      </c>
      <c r="I23" s="18"/>
      <c r="J23" s="18" t="str">
        <f t="shared" si="2"/>
        <v>0</v>
      </c>
      <c r="K23" s="18">
        <v>3</v>
      </c>
      <c r="L23" s="18">
        <f t="shared" si="3"/>
        <v>15</v>
      </c>
      <c r="M23" s="18">
        <v>3</v>
      </c>
      <c r="N23" s="18">
        <f t="shared" si="4"/>
        <v>20</v>
      </c>
      <c r="O23" s="18">
        <v>3</v>
      </c>
      <c r="P23" s="18">
        <f t="shared" si="5"/>
        <v>30</v>
      </c>
      <c r="Q23" s="18"/>
      <c r="R23" s="18" t="str">
        <f t="shared" si="6"/>
        <v>0</v>
      </c>
      <c r="S23" s="18">
        <v>30</v>
      </c>
      <c r="T23" s="18" t="str">
        <f t="shared" si="7"/>
        <v>10</v>
      </c>
      <c r="U23" s="18">
        <f t="shared" si="8"/>
        <v>75</v>
      </c>
      <c r="V23" s="6">
        <v>19</v>
      </c>
    </row>
    <row r="24" spans="1:22" x14ac:dyDescent="0.25">
      <c r="A24" s="14" t="s">
        <v>387</v>
      </c>
      <c r="B24" s="15" t="s">
        <v>385</v>
      </c>
      <c r="C24" s="16" t="s">
        <v>133</v>
      </c>
      <c r="D24" s="4">
        <v>0</v>
      </c>
      <c r="E24" s="4">
        <v>0</v>
      </c>
      <c r="F24" s="4">
        <v>0</v>
      </c>
      <c r="G24" s="4">
        <f t="shared" si="0"/>
        <v>0</v>
      </c>
      <c r="H24" s="18">
        <f t="shared" si="1"/>
        <v>0</v>
      </c>
      <c r="I24" s="18">
        <v>5</v>
      </c>
      <c r="J24" s="18" t="str">
        <f t="shared" si="2"/>
        <v>40</v>
      </c>
      <c r="K24" s="18"/>
      <c r="L24" s="18">
        <f t="shared" si="3"/>
        <v>0</v>
      </c>
      <c r="M24" s="18">
        <v>3</v>
      </c>
      <c r="N24" s="18">
        <f t="shared" si="4"/>
        <v>20</v>
      </c>
      <c r="O24" s="18"/>
      <c r="P24" s="18">
        <f t="shared" si="5"/>
        <v>0</v>
      </c>
      <c r="Q24" s="18"/>
      <c r="R24" s="18" t="str">
        <f t="shared" si="6"/>
        <v>0</v>
      </c>
      <c r="S24" s="18">
        <v>40</v>
      </c>
      <c r="T24" s="18" t="str">
        <f t="shared" si="7"/>
        <v>10</v>
      </c>
      <c r="U24" s="18">
        <f t="shared" si="8"/>
        <v>70</v>
      </c>
      <c r="V24" s="6">
        <v>20</v>
      </c>
    </row>
    <row r="25" spans="1:22" x14ac:dyDescent="0.25">
      <c r="A25" s="14" t="s">
        <v>389</v>
      </c>
      <c r="B25" s="15" t="s">
        <v>367</v>
      </c>
      <c r="C25" s="16" t="s">
        <v>134</v>
      </c>
      <c r="D25" s="4">
        <v>0</v>
      </c>
      <c r="E25" s="4">
        <v>0</v>
      </c>
      <c r="F25" s="4">
        <v>0</v>
      </c>
      <c r="G25" s="4">
        <f t="shared" si="0"/>
        <v>0</v>
      </c>
      <c r="H25" s="18">
        <f t="shared" si="1"/>
        <v>0</v>
      </c>
      <c r="I25" s="18">
        <v>4</v>
      </c>
      <c r="J25" s="18" t="str">
        <f t="shared" si="2"/>
        <v>30</v>
      </c>
      <c r="K25" s="18"/>
      <c r="L25" s="18">
        <f t="shared" si="3"/>
        <v>0</v>
      </c>
      <c r="M25" s="18">
        <v>4</v>
      </c>
      <c r="N25" s="18">
        <f t="shared" si="4"/>
        <v>30</v>
      </c>
      <c r="O25" s="18"/>
      <c r="P25" s="18">
        <f t="shared" si="5"/>
        <v>0</v>
      </c>
      <c r="Q25" s="18"/>
      <c r="R25" s="18" t="str">
        <f t="shared" si="6"/>
        <v>0</v>
      </c>
      <c r="S25" s="18">
        <v>35</v>
      </c>
      <c r="T25" s="18" t="str">
        <f t="shared" si="7"/>
        <v>10</v>
      </c>
      <c r="U25" s="18">
        <f t="shared" si="8"/>
        <v>70</v>
      </c>
      <c r="V25" s="6">
        <v>21</v>
      </c>
    </row>
    <row r="26" spans="1:22" x14ac:dyDescent="0.25">
      <c r="A26" s="14" t="s">
        <v>390</v>
      </c>
      <c r="B26" s="15" t="s">
        <v>386</v>
      </c>
      <c r="C26" s="16" t="s">
        <v>135</v>
      </c>
      <c r="D26" s="4">
        <v>0</v>
      </c>
      <c r="E26" s="4">
        <v>0</v>
      </c>
      <c r="F26" s="4">
        <v>0</v>
      </c>
      <c r="G26" s="4">
        <f t="shared" si="0"/>
        <v>0</v>
      </c>
      <c r="H26" s="18">
        <f t="shared" si="1"/>
        <v>0</v>
      </c>
      <c r="I26" s="18">
        <v>4</v>
      </c>
      <c r="J26" s="18" t="str">
        <f t="shared" si="2"/>
        <v>30</v>
      </c>
      <c r="K26" s="18"/>
      <c r="L26" s="18">
        <f t="shared" si="3"/>
        <v>0</v>
      </c>
      <c r="M26" s="18"/>
      <c r="N26" s="18">
        <f t="shared" si="4"/>
        <v>0</v>
      </c>
      <c r="O26" s="18"/>
      <c r="P26" s="18">
        <f t="shared" si="5"/>
        <v>0</v>
      </c>
      <c r="Q26" s="18">
        <v>80</v>
      </c>
      <c r="R26" s="18" t="str">
        <f t="shared" si="6"/>
        <v>17</v>
      </c>
      <c r="S26" s="18">
        <v>57</v>
      </c>
      <c r="T26" s="18" t="str">
        <f t="shared" si="7"/>
        <v>20</v>
      </c>
      <c r="U26" s="18">
        <f t="shared" si="8"/>
        <v>67</v>
      </c>
      <c r="V26" s="6">
        <v>22</v>
      </c>
    </row>
    <row r="27" spans="1:22" x14ac:dyDescent="0.25">
      <c r="A27" s="14" t="s">
        <v>391</v>
      </c>
      <c r="B27" s="15" t="s">
        <v>363</v>
      </c>
      <c r="C27" s="16" t="s">
        <v>136</v>
      </c>
      <c r="D27" s="4">
        <v>0</v>
      </c>
      <c r="E27" s="4">
        <v>0</v>
      </c>
      <c r="F27" s="4">
        <v>0</v>
      </c>
      <c r="G27" s="4">
        <f t="shared" si="0"/>
        <v>0</v>
      </c>
      <c r="H27" s="18">
        <f t="shared" si="1"/>
        <v>0</v>
      </c>
      <c r="I27" s="18"/>
      <c r="J27" s="18" t="str">
        <f t="shared" si="2"/>
        <v>0</v>
      </c>
      <c r="K27" s="18">
        <v>3</v>
      </c>
      <c r="L27" s="18">
        <f t="shared" si="3"/>
        <v>15</v>
      </c>
      <c r="M27" s="18">
        <v>2</v>
      </c>
      <c r="N27" s="18">
        <f t="shared" si="4"/>
        <v>10</v>
      </c>
      <c r="O27" s="18">
        <v>3</v>
      </c>
      <c r="P27" s="18">
        <f t="shared" si="5"/>
        <v>30</v>
      </c>
      <c r="Q27" s="18"/>
      <c r="R27" s="18" t="str">
        <f t="shared" si="6"/>
        <v>0</v>
      </c>
      <c r="S27" s="18">
        <v>43</v>
      </c>
      <c r="T27" s="18" t="str">
        <f t="shared" si="7"/>
        <v>10</v>
      </c>
      <c r="U27" s="18">
        <f t="shared" si="8"/>
        <v>65</v>
      </c>
      <c r="V27" s="6">
        <v>23</v>
      </c>
    </row>
    <row r="28" spans="1:22" x14ac:dyDescent="0.25">
      <c r="A28" s="14" t="s">
        <v>392</v>
      </c>
      <c r="B28" s="15" t="s">
        <v>393</v>
      </c>
      <c r="C28" s="16" t="s">
        <v>137</v>
      </c>
      <c r="D28" s="4">
        <v>0</v>
      </c>
      <c r="E28" s="4">
        <v>0</v>
      </c>
      <c r="F28" s="4">
        <v>0</v>
      </c>
      <c r="G28" s="4">
        <f t="shared" si="0"/>
        <v>0</v>
      </c>
      <c r="H28" s="18">
        <f t="shared" si="1"/>
        <v>0</v>
      </c>
      <c r="I28" s="18">
        <v>4</v>
      </c>
      <c r="J28" s="18" t="str">
        <f t="shared" si="2"/>
        <v>30</v>
      </c>
      <c r="K28" s="18"/>
      <c r="L28" s="18">
        <f t="shared" si="3"/>
        <v>0</v>
      </c>
      <c r="M28" s="18">
        <v>3</v>
      </c>
      <c r="N28" s="18">
        <f t="shared" si="4"/>
        <v>20</v>
      </c>
      <c r="O28" s="18"/>
      <c r="P28" s="18">
        <f t="shared" si="5"/>
        <v>0</v>
      </c>
      <c r="Q28" s="18"/>
      <c r="R28" s="18" t="str">
        <f t="shared" si="6"/>
        <v>0</v>
      </c>
      <c r="S28" s="18">
        <v>34</v>
      </c>
      <c r="T28" s="18" t="str">
        <f t="shared" si="7"/>
        <v>10</v>
      </c>
      <c r="U28" s="18">
        <f t="shared" si="8"/>
        <v>60</v>
      </c>
      <c r="V28" s="6">
        <v>24</v>
      </c>
    </row>
    <row r="29" spans="1:22" x14ac:dyDescent="0.25">
      <c r="A29" s="14" t="s">
        <v>382</v>
      </c>
      <c r="B29" s="15" t="s">
        <v>363</v>
      </c>
      <c r="C29" s="16" t="s">
        <v>138</v>
      </c>
      <c r="D29" s="4">
        <v>0</v>
      </c>
      <c r="E29" s="4">
        <v>0</v>
      </c>
      <c r="F29" s="4">
        <v>0</v>
      </c>
      <c r="G29" s="4">
        <f t="shared" si="0"/>
        <v>0</v>
      </c>
      <c r="H29" s="18">
        <f t="shared" si="1"/>
        <v>0</v>
      </c>
      <c r="I29" s="18">
        <v>5</v>
      </c>
      <c r="J29" s="18" t="str">
        <f t="shared" si="2"/>
        <v>40</v>
      </c>
      <c r="K29" s="18"/>
      <c r="L29" s="18">
        <f t="shared" si="3"/>
        <v>0</v>
      </c>
      <c r="M29" s="18">
        <v>2</v>
      </c>
      <c r="N29" s="18">
        <f t="shared" si="4"/>
        <v>10</v>
      </c>
      <c r="O29" s="18"/>
      <c r="P29" s="18">
        <f t="shared" si="5"/>
        <v>0</v>
      </c>
      <c r="Q29" s="18"/>
      <c r="R29" s="18" t="str">
        <f t="shared" si="6"/>
        <v>0</v>
      </c>
      <c r="S29" s="18">
        <v>49</v>
      </c>
      <c r="T29" s="18" t="str">
        <f t="shared" si="7"/>
        <v>10</v>
      </c>
      <c r="U29" s="18">
        <f t="shared" si="8"/>
        <v>60</v>
      </c>
      <c r="V29" s="6">
        <v>25</v>
      </c>
    </row>
    <row r="30" spans="1:22" x14ac:dyDescent="0.25">
      <c r="A30" s="14" t="s">
        <v>388</v>
      </c>
      <c r="B30" s="15" t="s">
        <v>357</v>
      </c>
      <c r="C30" s="16" t="s">
        <v>139</v>
      </c>
      <c r="D30" s="4">
        <v>0</v>
      </c>
      <c r="E30" s="4">
        <v>0</v>
      </c>
      <c r="F30" s="4">
        <v>0</v>
      </c>
      <c r="G30" s="4">
        <f t="shared" si="0"/>
        <v>0</v>
      </c>
      <c r="H30" s="18">
        <f t="shared" si="1"/>
        <v>0</v>
      </c>
      <c r="I30" s="18">
        <v>4</v>
      </c>
      <c r="J30" s="18" t="str">
        <f t="shared" si="2"/>
        <v>30</v>
      </c>
      <c r="K30" s="18"/>
      <c r="L30" s="18">
        <f t="shared" si="3"/>
        <v>0</v>
      </c>
      <c r="M30" s="18">
        <v>3</v>
      </c>
      <c r="N30" s="18">
        <f t="shared" si="4"/>
        <v>20</v>
      </c>
      <c r="O30" s="18"/>
      <c r="P30" s="18">
        <f t="shared" si="5"/>
        <v>0</v>
      </c>
      <c r="Q30" s="18"/>
      <c r="R30" s="18" t="str">
        <f t="shared" si="6"/>
        <v>0</v>
      </c>
      <c r="S30" s="18">
        <v>25</v>
      </c>
      <c r="T30" s="18" t="str">
        <f t="shared" si="7"/>
        <v>10</v>
      </c>
      <c r="U30" s="18">
        <f t="shared" si="8"/>
        <v>60</v>
      </c>
      <c r="V30" s="6">
        <v>26</v>
      </c>
    </row>
    <row r="31" spans="1:22" x14ac:dyDescent="0.25">
      <c r="A31" s="14" t="s">
        <v>394</v>
      </c>
      <c r="B31" s="15" t="s">
        <v>384</v>
      </c>
      <c r="C31" s="16" t="s">
        <v>140</v>
      </c>
      <c r="D31" s="4">
        <v>0</v>
      </c>
      <c r="E31" s="4">
        <v>0</v>
      </c>
      <c r="F31" s="4">
        <v>0</v>
      </c>
      <c r="G31" s="4">
        <f t="shared" si="0"/>
        <v>0</v>
      </c>
      <c r="H31" s="18">
        <f t="shared" si="1"/>
        <v>0</v>
      </c>
      <c r="I31" s="18">
        <v>6</v>
      </c>
      <c r="J31" s="18" t="str">
        <f t="shared" si="2"/>
        <v>50</v>
      </c>
      <c r="K31" s="18"/>
      <c r="L31" s="18">
        <f t="shared" si="3"/>
        <v>0</v>
      </c>
      <c r="M31" s="18"/>
      <c r="N31" s="18">
        <f t="shared" si="4"/>
        <v>0</v>
      </c>
      <c r="O31" s="18"/>
      <c r="P31" s="18">
        <f t="shared" si="5"/>
        <v>0</v>
      </c>
      <c r="Q31" s="18"/>
      <c r="R31" s="18" t="str">
        <f t="shared" si="6"/>
        <v>0</v>
      </c>
      <c r="S31" s="18">
        <v>41</v>
      </c>
      <c r="T31" s="18" t="str">
        <f t="shared" si="7"/>
        <v>10</v>
      </c>
      <c r="U31" s="18">
        <f t="shared" si="8"/>
        <v>60</v>
      </c>
      <c r="V31" s="6">
        <v>27</v>
      </c>
    </row>
    <row r="32" spans="1:22" x14ac:dyDescent="0.25">
      <c r="A32" s="14" t="s">
        <v>396</v>
      </c>
      <c r="B32" s="15" t="s">
        <v>397</v>
      </c>
      <c r="C32" s="16" t="s">
        <v>141</v>
      </c>
      <c r="D32" s="4">
        <v>0</v>
      </c>
      <c r="E32" s="4">
        <v>0</v>
      </c>
      <c r="F32" s="4">
        <v>0</v>
      </c>
      <c r="G32" s="4">
        <f t="shared" si="0"/>
        <v>0</v>
      </c>
      <c r="H32" s="18">
        <f t="shared" si="1"/>
        <v>0</v>
      </c>
      <c r="I32" s="18"/>
      <c r="J32" s="18" t="str">
        <f t="shared" si="2"/>
        <v>0</v>
      </c>
      <c r="K32" s="18"/>
      <c r="L32" s="18">
        <f t="shared" si="3"/>
        <v>0</v>
      </c>
      <c r="M32" s="18"/>
      <c r="N32" s="18">
        <f t="shared" si="4"/>
        <v>0</v>
      </c>
      <c r="O32" s="18">
        <v>5</v>
      </c>
      <c r="P32" s="18">
        <f t="shared" si="5"/>
        <v>50</v>
      </c>
      <c r="Q32" s="18"/>
      <c r="R32" s="18" t="str">
        <f t="shared" si="6"/>
        <v>0</v>
      </c>
      <c r="S32" s="18">
        <v>50</v>
      </c>
      <c r="T32" s="18" t="str">
        <f t="shared" si="7"/>
        <v>10</v>
      </c>
      <c r="U32" s="18">
        <f t="shared" si="8"/>
        <v>60</v>
      </c>
      <c r="V32" s="6">
        <v>28</v>
      </c>
    </row>
    <row r="33" spans="1:22" x14ac:dyDescent="0.25">
      <c r="A33" s="14" t="s">
        <v>398</v>
      </c>
      <c r="B33" s="15" t="s">
        <v>363</v>
      </c>
      <c r="C33" s="16" t="s">
        <v>142</v>
      </c>
      <c r="D33" s="4">
        <v>0</v>
      </c>
      <c r="E33" s="4">
        <v>0</v>
      </c>
      <c r="F33" s="4">
        <v>0</v>
      </c>
      <c r="G33" s="4">
        <f t="shared" si="0"/>
        <v>0</v>
      </c>
      <c r="H33" s="18">
        <f t="shared" si="1"/>
        <v>0</v>
      </c>
      <c r="I33" s="18">
        <v>4</v>
      </c>
      <c r="J33" s="18" t="str">
        <f t="shared" si="2"/>
        <v>30</v>
      </c>
      <c r="K33" s="18"/>
      <c r="L33" s="18">
        <f t="shared" si="3"/>
        <v>0</v>
      </c>
      <c r="M33" s="18">
        <v>3</v>
      </c>
      <c r="N33" s="18">
        <f t="shared" si="4"/>
        <v>20</v>
      </c>
      <c r="O33" s="18"/>
      <c r="P33" s="18">
        <f t="shared" si="5"/>
        <v>0</v>
      </c>
      <c r="Q33" s="18"/>
      <c r="R33" s="18" t="str">
        <f t="shared" si="6"/>
        <v>0</v>
      </c>
      <c r="S33" s="18">
        <v>45</v>
      </c>
      <c r="T33" s="18" t="str">
        <f t="shared" si="7"/>
        <v>10</v>
      </c>
      <c r="U33" s="18">
        <f t="shared" si="8"/>
        <v>60</v>
      </c>
      <c r="V33" s="6">
        <v>29</v>
      </c>
    </row>
    <row r="34" spans="1:22" x14ac:dyDescent="0.25">
      <c r="A34" s="14" t="s">
        <v>377</v>
      </c>
      <c r="B34" s="15" t="s">
        <v>399</v>
      </c>
      <c r="C34" s="16" t="s">
        <v>143</v>
      </c>
      <c r="D34" s="4">
        <v>0</v>
      </c>
      <c r="E34" s="4">
        <v>0</v>
      </c>
      <c r="F34" s="4">
        <v>0</v>
      </c>
      <c r="G34" s="4">
        <f t="shared" si="0"/>
        <v>0</v>
      </c>
      <c r="H34" s="18">
        <f t="shared" si="1"/>
        <v>0</v>
      </c>
      <c r="I34" s="18">
        <v>5</v>
      </c>
      <c r="J34" s="18" t="str">
        <f t="shared" si="2"/>
        <v>40</v>
      </c>
      <c r="K34" s="18"/>
      <c r="L34" s="18">
        <f t="shared" si="3"/>
        <v>0</v>
      </c>
      <c r="M34" s="18">
        <v>1</v>
      </c>
      <c r="N34" s="18">
        <f t="shared" si="4"/>
        <v>5</v>
      </c>
      <c r="O34" s="18"/>
      <c r="P34" s="18">
        <f t="shared" si="5"/>
        <v>0</v>
      </c>
      <c r="Q34" s="18"/>
      <c r="R34" s="18" t="str">
        <f t="shared" si="6"/>
        <v>0</v>
      </c>
      <c r="S34" s="18">
        <v>42</v>
      </c>
      <c r="T34" s="18" t="str">
        <f t="shared" si="7"/>
        <v>10</v>
      </c>
      <c r="U34" s="18">
        <f t="shared" si="8"/>
        <v>55</v>
      </c>
      <c r="V34" s="6">
        <v>30</v>
      </c>
    </row>
    <row r="35" spans="1:22" x14ac:dyDescent="0.25">
      <c r="A35" s="14" t="s">
        <v>400</v>
      </c>
      <c r="B35" s="15" t="s">
        <v>416</v>
      </c>
      <c r="C35" s="16" t="s">
        <v>144</v>
      </c>
      <c r="D35" s="4">
        <v>0</v>
      </c>
      <c r="E35" s="4">
        <v>0</v>
      </c>
      <c r="F35" s="4">
        <v>0</v>
      </c>
      <c r="G35" s="4">
        <f t="shared" si="0"/>
        <v>0</v>
      </c>
      <c r="H35" s="18">
        <f t="shared" si="1"/>
        <v>0</v>
      </c>
      <c r="I35" s="18"/>
      <c r="J35" s="18" t="str">
        <f t="shared" si="2"/>
        <v>0</v>
      </c>
      <c r="K35" s="18">
        <v>3</v>
      </c>
      <c r="L35" s="18">
        <f t="shared" si="3"/>
        <v>15</v>
      </c>
      <c r="M35" s="18">
        <v>3</v>
      </c>
      <c r="N35" s="18">
        <f t="shared" si="4"/>
        <v>20</v>
      </c>
      <c r="O35" s="18"/>
      <c r="P35" s="18">
        <f t="shared" si="5"/>
        <v>0</v>
      </c>
      <c r="Q35" s="18"/>
      <c r="R35" s="18" t="str">
        <f t="shared" si="6"/>
        <v>0</v>
      </c>
      <c r="S35" s="18">
        <v>52</v>
      </c>
      <c r="T35" s="18" t="str">
        <f t="shared" si="7"/>
        <v>20</v>
      </c>
      <c r="U35" s="18">
        <f t="shared" si="8"/>
        <v>55</v>
      </c>
      <c r="V35" s="6">
        <v>31</v>
      </c>
    </row>
    <row r="36" spans="1:22" x14ac:dyDescent="0.25">
      <c r="A36" s="14" t="s">
        <v>401</v>
      </c>
      <c r="B36" s="15" t="s">
        <v>362</v>
      </c>
      <c r="C36" s="16" t="s">
        <v>145</v>
      </c>
      <c r="D36" s="4">
        <v>0</v>
      </c>
      <c r="E36" s="4">
        <v>0</v>
      </c>
      <c r="F36" s="4">
        <v>0</v>
      </c>
      <c r="G36" s="4">
        <f t="shared" si="0"/>
        <v>0</v>
      </c>
      <c r="H36" s="18">
        <f t="shared" si="1"/>
        <v>0</v>
      </c>
      <c r="I36" s="18">
        <v>4</v>
      </c>
      <c r="J36" s="18" t="str">
        <f t="shared" si="2"/>
        <v>30</v>
      </c>
      <c r="K36" s="18"/>
      <c r="L36" s="18">
        <f t="shared" si="3"/>
        <v>0</v>
      </c>
      <c r="M36" s="18"/>
      <c r="N36" s="18">
        <f t="shared" si="4"/>
        <v>0</v>
      </c>
      <c r="O36" s="18"/>
      <c r="P36" s="18">
        <f t="shared" si="5"/>
        <v>0</v>
      </c>
      <c r="Q36" s="18">
        <v>67</v>
      </c>
      <c r="R36" s="18" t="str">
        <f t="shared" si="6"/>
        <v>15</v>
      </c>
      <c r="S36" s="18">
        <v>43</v>
      </c>
      <c r="T36" s="18" t="str">
        <f t="shared" si="7"/>
        <v>10</v>
      </c>
      <c r="U36" s="18">
        <f t="shared" si="8"/>
        <v>55</v>
      </c>
      <c r="V36" s="6">
        <v>32</v>
      </c>
    </row>
    <row r="37" spans="1:22" x14ac:dyDescent="0.25">
      <c r="A37" s="14" t="s">
        <v>402</v>
      </c>
      <c r="B37" s="15" t="s">
        <v>386</v>
      </c>
      <c r="C37" s="16" t="s">
        <v>146</v>
      </c>
      <c r="D37" s="4">
        <v>0</v>
      </c>
      <c r="E37" s="4">
        <v>0</v>
      </c>
      <c r="F37" s="4">
        <v>0</v>
      </c>
      <c r="G37" s="4">
        <f t="shared" ref="G37:G68" si="9">(D37*17)+(E37*10)+(F37*17)</f>
        <v>0</v>
      </c>
      <c r="H37" s="18">
        <f t="shared" ref="H37:H68" si="10">G37</f>
        <v>0</v>
      </c>
      <c r="I37" s="18"/>
      <c r="J37" s="18" t="str">
        <f t="shared" ref="J37:J68" si="11">IF(I37=4,"30",IF(I37=5,"40",IF(I37=6,"50",IF(I37=7,"60",IF(I37=8,"70",IF(I37=9,"80",IF(I37=10,"90",IF(I37=11,"100",IF(I37=12,"110","0")))))))))</f>
        <v>0</v>
      </c>
      <c r="K37" s="18">
        <v>3</v>
      </c>
      <c r="L37" s="18">
        <f t="shared" ref="L37:L68" si="12">K37*5</f>
        <v>15</v>
      </c>
      <c r="M37" s="18">
        <v>3</v>
      </c>
      <c r="N37" s="18">
        <f t="shared" ref="N37:N68" si="13">IF(M37&gt;=2,M37*10-10,M37*5)</f>
        <v>20</v>
      </c>
      <c r="O37" s="18"/>
      <c r="P37" s="18">
        <f t="shared" ref="P37:P68" si="14">O37*10</f>
        <v>0</v>
      </c>
      <c r="Q37" s="18"/>
      <c r="R37" s="18" t="str">
        <f t="shared" ref="R37:R68" si="15">IF(Q37&gt;69,"17",IF(Q37&gt;66,"15",IF(Q37&gt;59,"12",IF(Q37&gt;49,"10","0"))))</f>
        <v>0</v>
      </c>
      <c r="S37" s="18">
        <v>59</v>
      </c>
      <c r="T37" s="18" t="str">
        <f t="shared" ref="T37:T68" si="16">IF(S37&gt;50,"20",IF(S37&gt;1,"10","0"))</f>
        <v>20</v>
      </c>
      <c r="U37" s="18">
        <f t="shared" ref="U37:U68" si="17">H37++J37+L37+N37+P37+R37+T37</f>
        <v>55</v>
      </c>
      <c r="V37" s="6">
        <v>33</v>
      </c>
    </row>
    <row r="38" spans="1:22" x14ac:dyDescent="0.25">
      <c r="A38" s="14" t="s">
        <v>403</v>
      </c>
      <c r="B38" s="15" t="s">
        <v>363</v>
      </c>
      <c r="C38" s="16" t="s">
        <v>147</v>
      </c>
      <c r="D38" s="4">
        <v>0</v>
      </c>
      <c r="E38" s="4">
        <v>0</v>
      </c>
      <c r="F38" s="4">
        <v>0</v>
      </c>
      <c r="G38" s="4">
        <f t="shared" si="9"/>
        <v>0</v>
      </c>
      <c r="H38" s="18">
        <f t="shared" si="10"/>
        <v>0</v>
      </c>
      <c r="I38" s="18">
        <v>4</v>
      </c>
      <c r="J38" s="18" t="str">
        <f t="shared" si="11"/>
        <v>30</v>
      </c>
      <c r="K38" s="18"/>
      <c r="L38" s="18">
        <f t="shared" si="12"/>
        <v>0</v>
      </c>
      <c r="M38" s="18">
        <v>1</v>
      </c>
      <c r="N38" s="18">
        <f t="shared" si="13"/>
        <v>5</v>
      </c>
      <c r="O38" s="18"/>
      <c r="P38" s="18">
        <f t="shared" si="14"/>
        <v>0</v>
      </c>
      <c r="Q38" s="18"/>
      <c r="R38" s="18" t="str">
        <f t="shared" si="15"/>
        <v>0</v>
      </c>
      <c r="S38" s="18">
        <v>51</v>
      </c>
      <c r="T38" s="18" t="str">
        <f t="shared" si="16"/>
        <v>20</v>
      </c>
      <c r="U38" s="18">
        <f t="shared" si="17"/>
        <v>55</v>
      </c>
      <c r="V38" s="6">
        <v>34</v>
      </c>
    </row>
    <row r="39" spans="1:22" x14ac:dyDescent="0.25">
      <c r="A39" s="14" t="s">
        <v>404</v>
      </c>
      <c r="B39" s="15" t="s">
        <v>357</v>
      </c>
      <c r="C39" s="16" t="s">
        <v>148</v>
      </c>
      <c r="D39" s="4">
        <v>0</v>
      </c>
      <c r="E39" s="4">
        <v>0</v>
      </c>
      <c r="F39" s="4">
        <v>0</v>
      </c>
      <c r="G39" s="4">
        <f t="shared" si="9"/>
        <v>0</v>
      </c>
      <c r="H39" s="18">
        <f t="shared" si="10"/>
        <v>0</v>
      </c>
      <c r="I39" s="18"/>
      <c r="J39" s="18" t="str">
        <f t="shared" si="11"/>
        <v>0</v>
      </c>
      <c r="K39" s="18">
        <v>3</v>
      </c>
      <c r="L39" s="18">
        <f t="shared" si="12"/>
        <v>15</v>
      </c>
      <c r="M39" s="18">
        <v>3</v>
      </c>
      <c r="N39" s="18">
        <f t="shared" si="13"/>
        <v>20</v>
      </c>
      <c r="O39" s="18"/>
      <c r="P39" s="18">
        <f t="shared" si="14"/>
        <v>0</v>
      </c>
      <c r="Q39" s="18">
        <v>50</v>
      </c>
      <c r="R39" s="18" t="str">
        <f t="shared" si="15"/>
        <v>10</v>
      </c>
      <c r="S39" s="18">
        <v>38</v>
      </c>
      <c r="T39" s="18" t="str">
        <f t="shared" si="16"/>
        <v>10</v>
      </c>
      <c r="U39" s="18">
        <f t="shared" si="17"/>
        <v>55</v>
      </c>
      <c r="V39" s="6">
        <v>35</v>
      </c>
    </row>
    <row r="40" spans="1:22" x14ac:dyDescent="0.25">
      <c r="A40" s="14" t="s">
        <v>405</v>
      </c>
      <c r="B40" s="15" t="s">
        <v>363</v>
      </c>
      <c r="C40" s="16" t="s">
        <v>149</v>
      </c>
      <c r="D40" s="4">
        <v>0</v>
      </c>
      <c r="E40" s="4">
        <v>0</v>
      </c>
      <c r="F40" s="4">
        <v>0</v>
      </c>
      <c r="G40" s="4">
        <f t="shared" si="9"/>
        <v>0</v>
      </c>
      <c r="H40" s="18">
        <f t="shared" si="10"/>
        <v>0</v>
      </c>
      <c r="I40" s="18">
        <v>4</v>
      </c>
      <c r="J40" s="18" t="str">
        <f t="shared" si="11"/>
        <v>30</v>
      </c>
      <c r="K40" s="18"/>
      <c r="L40" s="18">
        <f t="shared" si="12"/>
        <v>0</v>
      </c>
      <c r="M40" s="18">
        <v>2</v>
      </c>
      <c r="N40" s="18">
        <f t="shared" si="13"/>
        <v>10</v>
      </c>
      <c r="O40" s="18"/>
      <c r="P40" s="18">
        <f t="shared" si="14"/>
        <v>0</v>
      </c>
      <c r="Q40" s="18"/>
      <c r="R40" s="18" t="str">
        <f t="shared" si="15"/>
        <v>0</v>
      </c>
      <c r="S40" s="18">
        <v>47</v>
      </c>
      <c r="T40" s="18" t="str">
        <f t="shared" si="16"/>
        <v>10</v>
      </c>
      <c r="U40" s="18">
        <f t="shared" si="17"/>
        <v>50</v>
      </c>
      <c r="V40" s="6">
        <v>36</v>
      </c>
    </row>
    <row r="41" spans="1:22" x14ac:dyDescent="0.25">
      <c r="A41" s="14" t="s">
        <v>406</v>
      </c>
      <c r="B41" s="15" t="s">
        <v>385</v>
      </c>
      <c r="C41" s="16" t="s">
        <v>150</v>
      </c>
      <c r="D41" s="4">
        <v>0</v>
      </c>
      <c r="E41" s="4">
        <v>0</v>
      </c>
      <c r="F41" s="4">
        <v>0</v>
      </c>
      <c r="G41" s="4">
        <f t="shared" si="9"/>
        <v>0</v>
      </c>
      <c r="H41" s="18">
        <f t="shared" si="10"/>
        <v>0</v>
      </c>
      <c r="I41" s="18">
        <v>4</v>
      </c>
      <c r="J41" s="18" t="str">
        <f t="shared" si="11"/>
        <v>30</v>
      </c>
      <c r="K41" s="18"/>
      <c r="L41" s="18">
        <f t="shared" si="12"/>
        <v>0</v>
      </c>
      <c r="M41" s="18">
        <v>2</v>
      </c>
      <c r="N41" s="18">
        <f t="shared" si="13"/>
        <v>10</v>
      </c>
      <c r="O41" s="18"/>
      <c r="P41" s="18">
        <f t="shared" si="14"/>
        <v>0</v>
      </c>
      <c r="Q41" s="18"/>
      <c r="R41" s="18" t="str">
        <f t="shared" si="15"/>
        <v>0</v>
      </c>
      <c r="S41" s="18">
        <v>47</v>
      </c>
      <c r="T41" s="18" t="str">
        <f t="shared" si="16"/>
        <v>10</v>
      </c>
      <c r="U41" s="18">
        <f t="shared" si="17"/>
        <v>50</v>
      </c>
      <c r="V41" s="6">
        <v>37</v>
      </c>
    </row>
    <row r="42" spans="1:22" x14ac:dyDescent="0.25">
      <c r="A42" s="14" t="s">
        <v>407</v>
      </c>
      <c r="B42" s="15" t="s">
        <v>378</v>
      </c>
      <c r="C42" s="16" t="s">
        <v>151</v>
      </c>
      <c r="D42" s="4">
        <v>0</v>
      </c>
      <c r="E42" s="4">
        <v>0</v>
      </c>
      <c r="F42" s="4">
        <v>0</v>
      </c>
      <c r="G42" s="4">
        <f t="shared" si="9"/>
        <v>0</v>
      </c>
      <c r="H42" s="18">
        <f t="shared" si="10"/>
        <v>0</v>
      </c>
      <c r="I42" s="18">
        <v>4</v>
      </c>
      <c r="J42" s="18" t="str">
        <f t="shared" si="11"/>
        <v>30</v>
      </c>
      <c r="K42" s="18"/>
      <c r="L42" s="18">
        <f t="shared" si="12"/>
        <v>0</v>
      </c>
      <c r="M42" s="18">
        <v>2</v>
      </c>
      <c r="N42" s="18">
        <f t="shared" si="13"/>
        <v>10</v>
      </c>
      <c r="O42" s="18"/>
      <c r="P42" s="18">
        <f t="shared" si="14"/>
        <v>0</v>
      </c>
      <c r="Q42" s="18"/>
      <c r="R42" s="18" t="str">
        <f t="shared" si="15"/>
        <v>0</v>
      </c>
      <c r="S42" s="18">
        <v>41</v>
      </c>
      <c r="T42" s="18" t="str">
        <f t="shared" si="16"/>
        <v>10</v>
      </c>
      <c r="U42" s="18">
        <f t="shared" si="17"/>
        <v>50</v>
      </c>
      <c r="V42" s="6">
        <v>38</v>
      </c>
    </row>
    <row r="43" spans="1:22" x14ac:dyDescent="0.25">
      <c r="A43" s="14" t="s">
        <v>408</v>
      </c>
      <c r="B43" s="15" t="s">
        <v>378</v>
      </c>
      <c r="C43" s="16" t="s">
        <v>152</v>
      </c>
      <c r="D43" s="4">
        <v>0</v>
      </c>
      <c r="E43" s="4">
        <v>0</v>
      </c>
      <c r="F43" s="4">
        <v>0</v>
      </c>
      <c r="G43" s="4">
        <f t="shared" si="9"/>
        <v>0</v>
      </c>
      <c r="H43" s="18">
        <f t="shared" si="10"/>
        <v>0</v>
      </c>
      <c r="I43" s="18">
        <v>4</v>
      </c>
      <c r="J43" s="18" t="str">
        <f t="shared" si="11"/>
        <v>30</v>
      </c>
      <c r="K43" s="18"/>
      <c r="L43" s="18">
        <f t="shared" si="12"/>
        <v>0</v>
      </c>
      <c r="M43" s="18"/>
      <c r="N43" s="18">
        <f t="shared" si="13"/>
        <v>0</v>
      </c>
      <c r="O43" s="18"/>
      <c r="P43" s="18">
        <f t="shared" si="14"/>
        <v>0</v>
      </c>
      <c r="Q43" s="18"/>
      <c r="R43" s="18" t="str">
        <f t="shared" si="15"/>
        <v>0</v>
      </c>
      <c r="S43" s="18">
        <v>63</v>
      </c>
      <c r="T43" s="18" t="str">
        <f t="shared" si="16"/>
        <v>20</v>
      </c>
      <c r="U43" s="18">
        <f t="shared" si="17"/>
        <v>50</v>
      </c>
      <c r="V43" s="6">
        <v>39</v>
      </c>
    </row>
    <row r="44" spans="1:22" x14ac:dyDescent="0.25">
      <c r="A44" s="14" t="s">
        <v>409</v>
      </c>
      <c r="B44" s="15" t="s">
        <v>363</v>
      </c>
      <c r="C44" s="16" t="s">
        <v>153</v>
      </c>
      <c r="D44" s="4">
        <v>0</v>
      </c>
      <c r="E44" s="4">
        <v>0</v>
      </c>
      <c r="F44" s="4">
        <v>0</v>
      </c>
      <c r="G44" s="4">
        <f t="shared" si="9"/>
        <v>0</v>
      </c>
      <c r="H44" s="18">
        <f t="shared" si="10"/>
        <v>0</v>
      </c>
      <c r="I44" s="18"/>
      <c r="J44" s="18" t="str">
        <f t="shared" si="11"/>
        <v>0</v>
      </c>
      <c r="K44" s="18">
        <v>3</v>
      </c>
      <c r="L44" s="18">
        <f t="shared" si="12"/>
        <v>15</v>
      </c>
      <c r="M44" s="18">
        <v>1</v>
      </c>
      <c r="N44" s="18">
        <f t="shared" si="13"/>
        <v>5</v>
      </c>
      <c r="O44" s="18"/>
      <c r="P44" s="18">
        <f t="shared" si="14"/>
        <v>0</v>
      </c>
      <c r="Q44" s="18">
        <v>95</v>
      </c>
      <c r="R44" s="18" t="str">
        <f t="shared" si="15"/>
        <v>17</v>
      </c>
      <c r="S44" s="18">
        <v>45</v>
      </c>
      <c r="T44" s="18" t="str">
        <f t="shared" si="16"/>
        <v>10</v>
      </c>
      <c r="U44" s="18">
        <f t="shared" si="17"/>
        <v>47</v>
      </c>
      <c r="V44" s="6">
        <v>40</v>
      </c>
    </row>
    <row r="45" spans="1:22" x14ac:dyDescent="0.25">
      <c r="A45" s="14" t="s">
        <v>410</v>
      </c>
      <c r="B45" s="15" t="s">
        <v>362</v>
      </c>
      <c r="C45" s="16" t="s">
        <v>154</v>
      </c>
      <c r="D45" s="4">
        <v>0</v>
      </c>
      <c r="E45" s="4">
        <v>0</v>
      </c>
      <c r="F45" s="4">
        <v>0</v>
      </c>
      <c r="G45" s="4">
        <f t="shared" si="9"/>
        <v>0</v>
      </c>
      <c r="H45" s="18">
        <f t="shared" si="10"/>
        <v>0</v>
      </c>
      <c r="I45" s="18"/>
      <c r="J45" s="18" t="str">
        <f t="shared" si="11"/>
        <v>0</v>
      </c>
      <c r="K45" s="18">
        <v>3</v>
      </c>
      <c r="L45" s="18">
        <f t="shared" si="12"/>
        <v>15</v>
      </c>
      <c r="M45" s="18">
        <v>3</v>
      </c>
      <c r="N45" s="18">
        <f t="shared" si="13"/>
        <v>20</v>
      </c>
      <c r="O45" s="18"/>
      <c r="P45" s="18">
        <f t="shared" si="14"/>
        <v>0</v>
      </c>
      <c r="Q45" s="18"/>
      <c r="R45" s="18" t="str">
        <f t="shared" si="15"/>
        <v>0</v>
      </c>
      <c r="S45" s="18">
        <v>29</v>
      </c>
      <c r="T45" s="18" t="str">
        <f t="shared" si="16"/>
        <v>10</v>
      </c>
      <c r="U45" s="18">
        <f t="shared" si="17"/>
        <v>45</v>
      </c>
      <c r="V45" s="6">
        <v>41</v>
      </c>
    </row>
    <row r="46" spans="1:22" x14ac:dyDescent="0.25">
      <c r="A46" s="14" t="s">
        <v>411</v>
      </c>
      <c r="B46" s="15" t="s">
        <v>378</v>
      </c>
      <c r="C46" s="16" t="s">
        <v>155</v>
      </c>
      <c r="D46" s="4">
        <v>0</v>
      </c>
      <c r="E46" s="4">
        <v>0</v>
      </c>
      <c r="F46" s="4">
        <v>0</v>
      </c>
      <c r="G46" s="4">
        <f t="shared" si="9"/>
        <v>0</v>
      </c>
      <c r="H46" s="18">
        <f t="shared" si="10"/>
        <v>0</v>
      </c>
      <c r="I46" s="18"/>
      <c r="J46" s="18" t="str">
        <f t="shared" si="11"/>
        <v>0</v>
      </c>
      <c r="K46" s="18"/>
      <c r="L46" s="18">
        <f t="shared" si="12"/>
        <v>0</v>
      </c>
      <c r="M46" s="18">
        <v>3</v>
      </c>
      <c r="N46" s="18">
        <f t="shared" si="13"/>
        <v>20</v>
      </c>
      <c r="O46" s="18"/>
      <c r="P46" s="18">
        <f t="shared" si="14"/>
        <v>0</v>
      </c>
      <c r="Q46" s="18">
        <v>67</v>
      </c>
      <c r="R46" s="18" t="str">
        <f t="shared" si="15"/>
        <v>15</v>
      </c>
      <c r="S46" s="18">
        <v>47</v>
      </c>
      <c r="T46" s="18" t="str">
        <f t="shared" si="16"/>
        <v>10</v>
      </c>
      <c r="U46" s="18">
        <f t="shared" si="17"/>
        <v>45</v>
      </c>
      <c r="V46" s="6">
        <v>42</v>
      </c>
    </row>
    <row r="47" spans="1:22" x14ac:dyDescent="0.25">
      <c r="A47" s="14" t="s">
        <v>412</v>
      </c>
      <c r="B47" s="15" t="s">
        <v>363</v>
      </c>
      <c r="C47" s="16" t="s">
        <v>156</v>
      </c>
      <c r="D47" s="4">
        <v>0</v>
      </c>
      <c r="E47" s="4">
        <v>0</v>
      </c>
      <c r="F47" s="4">
        <v>0</v>
      </c>
      <c r="G47" s="4">
        <f t="shared" si="9"/>
        <v>0</v>
      </c>
      <c r="H47" s="18">
        <f t="shared" si="10"/>
        <v>0</v>
      </c>
      <c r="I47" s="18"/>
      <c r="J47" s="18" t="str">
        <f t="shared" si="11"/>
        <v>0</v>
      </c>
      <c r="K47" s="18">
        <v>3</v>
      </c>
      <c r="L47" s="18">
        <f t="shared" si="12"/>
        <v>15</v>
      </c>
      <c r="M47" s="18">
        <v>3</v>
      </c>
      <c r="N47" s="18">
        <f t="shared" si="13"/>
        <v>20</v>
      </c>
      <c r="O47" s="18"/>
      <c r="P47" s="18">
        <f t="shared" si="14"/>
        <v>0</v>
      </c>
      <c r="Q47" s="18"/>
      <c r="R47" s="18" t="str">
        <f t="shared" si="15"/>
        <v>0</v>
      </c>
      <c r="S47" s="18">
        <v>24</v>
      </c>
      <c r="T47" s="18" t="str">
        <f t="shared" si="16"/>
        <v>10</v>
      </c>
      <c r="U47" s="18">
        <f t="shared" si="17"/>
        <v>45</v>
      </c>
      <c r="V47" s="6">
        <v>43</v>
      </c>
    </row>
    <row r="48" spans="1:22" x14ac:dyDescent="0.25">
      <c r="A48" s="14" t="s">
        <v>413</v>
      </c>
      <c r="B48" s="15" t="s">
        <v>385</v>
      </c>
      <c r="C48" s="16" t="s">
        <v>157</v>
      </c>
      <c r="D48" s="4">
        <v>0</v>
      </c>
      <c r="E48" s="4">
        <v>0</v>
      </c>
      <c r="F48" s="4">
        <v>0</v>
      </c>
      <c r="G48" s="4">
        <f t="shared" si="9"/>
        <v>0</v>
      </c>
      <c r="H48" s="18">
        <f t="shared" si="10"/>
        <v>0</v>
      </c>
      <c r="I48" s="18"/>
      <c r="J48" s="18" t="str">
        <f t="shared" si="11"/>
        <v>0</v>
      </c>
      <c r="K48" s="18">
        <v>3</v>
      </c>
      <c r="L48" s="18">
        <f t="shared" si="12"/>
        <v>15</v>
      </c>
      <c r="M48" s="18">
        <v>3</v>
      </c>
      <c r="N48" s="18">
        <f t="shared" si="13"/>
        <v>20</v>
      </c>
      <c r="O48" s="18"/>
      <c r="P48" s="18">
        <f t="shared" si="14"/>
        <v>0</v>
      </c>
      <c r="Q48" s="18"/>
      <c r="R48" s="18" t="str">
        <f t="shared" si="15"/>
        <v>0</v>
      </c>
      <c r="S48" s="18">
        <v>25</v>
      </c>
      <c r="T48" s="18" t="str">
        <f t="shared" si="16"/>
        <v>10</v>
      </c>
      <c r="U48" s="18">
        <f t="shared" si="17"/>
        <v>45</v>
      </c>
      <c r="V48" s="6">
        <v>44</v>
      </c>
    </row>
    <row r="49" spans="1:22" x14ac:dyDescent="0.25">
      <c r="A49" s="14" t="s">
        <v>414</v>
      </c>
      <c r="B49" s="15" t="s">
        <v>386</v>
      </c>
      <c r="C49" s="16" t="s">
        <v>158</v>
      </c>
      <c r="D49" s="4">
        <v>0</v>
      </c>
      <c r="E49" s="4">
        <v>0</v>
      </c>
      <c r="F49" s="4">
        <v>0</v>
      </c>
      <c r="G49" s="4">
        <f t="shared" si="9"/>
        <v>0</v>
      </c>
      <c r="H49" s="18">
        <f t="shared" si="10"/>
        <v>0</v>
      </c>
      <c r="I49" s="18"/>
      <c r="J49" s="18" t="str">
        <f t="shared" si="11"/>
        <v>0</v>
      </c>
      <c r="K49" s="18">
        <v>3</v>
      </c>
      <c r="L49" s="18">
        <f t="shared" si="12"/>
        <v>15</v>
      </c>
      <c r="M49" s="18">
        <v>3</v>
      </c>
      <c r="N49" s="18">
        <f t="shared" si="13"/>
        <v>20</v>
      </c>
      <c r="O49" s="18"/>
      <c r="P49" s="18">
        <f t="shared" si="14"/>
        <v>0</v>
      </c>
      <c r="Q49" s="18"/>
      <c r="R49" s="18" t="str">
        <f t="shared" si="15"/>
        <v>0</v>
      </c>
      <c r="S49" s="18">
        <v>38</v>
      </c>
      <c r="T49" s="18" t="str">
        <f t="shared" si="16"/>
        <v>10</v>
      </c>
      <c r="U49" s="18">
        <f t="shared" si="17"/>
        <v>45</v>
      </c>
      <c r="V49" s="6">
        <v>45</v>
      </c>
    </row>
    <row r="50" spans="1:22" x14ac:dyDescent="0.25">
      <c r="A50" s="14" t="s">
        <v>415</v>
      </c>
      <c r="B50" s="15" t="s">
        <v>363</v>
      </c>
      <c r="C50" s="16" t="s">
        <v>159</v>
      </c>
      <c r="D50" s="4">
        <v>0</v>
      </c>
      <c r="E50" s="4">
        <v>0</v>
      </c>
      <c r="F50" s="4">
        <v>0</v>
      </c>
      <c r="G50" s="4">
        <f t="shared" si="9"/>
        <v>0</v>
      </c>
      <c r="H50" s="18">
        <f t="shared" si="10"/>
        <v>0</v>
      </c>
      <c r="I50" s="18"/>
      <c r="J50" s="18" t="str">
        <f t="shared" si="11"/>
        <v>0</v>
      </c>
      <c r="K50" s="18">
        <v>3</v>
      </c>
      <c r="L50" s="18">
        <f t="shared" si="12"/>
        <v>15</v>
      </c>
      <c r="M50" s="18">
        <v>3</v>
      </c>
      <c r="N50" s="18">
        <f t="shared" si="13"/>
        <v>20</v>
      </c>
      <c r="O50" s="18"/>
      <c r="P50" s="18">
        <f t="shared" si="14"/>
        <v>0</v>
      </c>
      <c r="Q50" s="18"/>
      <c r="R50" s="18" t="str">
        <f t="shared" si="15"/>
        <v>0</v>
      </c>
      <c r="S50" s="18">
        <v>33</v>
      </c>
      <c r="T50" s="18" t="str">
        <f t="shared" si="16"/>
        <v>10</v>
      </c>
      <c r="U50" s="18">
        <f t="shared" si="17"/>
        <v>45</v>
      </c>
      <c r="V50" s="6">
        <v>46</v>
      </c>
    </row>
    <row r="51" spans="1:22" x14ac:dyDescent="0.25">
      <c r="A51" s="14" t="s">
        <v>417</v>
      </c>
      <c r="B51" s="15" t="s">
        <v>362</v>
      </c>
      <c r="C51" s="16" t="s">
        <v>160</v>
      </c>
      <c r="D51" s="4">
        <v>0</v>
      </c>
      <c r="E51" s="4">
        <v>0</v>
      </c>
      <c r="F51" s="4">
        <v>0</v>
      </c>
      <c r="G51" s="4">
        <f t="shared" si="9"/>
        <v>0</v>
      </c>
      <c r="H51" s="18">
        <f t="shared" si="10"/>
        <v>0</v>
      </c>
      <c r="I51" s="18"/>
      <c r="J51" s="18" t="str">
        <f t="shared" si="11"/>
        <v>0</v>
      </c>
      <c r="K51" s="18">
        <v>3</v>
      </c>
      <c r="L51" s="18">
        <f t="shared" si="12"/>
        <v>15</v>
      </c>
      <c r="M51" s="18">
        <v>3</v>
      </c>
      <c r="N51" s="18">
        <f t="shared" si="13"/>
        <v>20</v>
      </c>
      <c r="O51" s="18"/>
      <c r="P51" s="18">
        <f t="shared" si="14"/>
        <v>0</v>
      </c>
      <c r="Q51" s="18"/>
      <c r="R51" s="18" t="str">
        <f t="shared" si="15"/>
        <v>0</v>
      </c>
      <c r="S51" s="18">
        <v>42</v>
      </c>
      <c r="T51" s="18" t="str">
        <f t="shared" si="16"/>
        <v>10</v>
      </c>
      <c r="U51" s="18">
        <f t="shared" si="17"/>
        <v>45</v>
      </c>
      <c r="V51" s="6">
        <v>47</v>
      </c>
    </row>
    <row r="52" spans="1:22" x14ac:dyDescent="0.25">
      <c r="A52" s="14" t="s">
        <v>418</v>
      </c>
      <c r="B52" s="15" t="s">
        <v>363</v>
      </c>
      <c r="C52" s="16" t="s">
        <v>161</v>
      </c>
      <c r="D52" s="4">
        <v>0</v>
      </c>
      <c r="E52" s="4">
        <v>0</v>
      </c>
      <c r="F52" s="4">
        <v>0</v>
      </c>
      <c r="G52" s="4">
        <f t="shared" si="9"/>
        <v>0</v>
      </c>
      <c r="H52" s="18">
        <f t="shared" si="10"/>
        <v>0</v>
      </c>
      <c r="I52" s="18"/>
      <c r="J52" s="18" t="str">
        <f t="shared" si="11"/>
        <v>0</v>
      </c>
      <c r="K52" s="18">
        <v>3</v>
      </c>
      <c r="L52" s="18">
        <f t="shared" si="12"/>
        <v>15</v>
      </c>
      <c r="M52" s="18">
        <v>3</v>
      </c>
      <c r="N52" s="18">
        <f t="shared" si="13"/>
        <v>20</v>
      </c>
      <c r="O52" s="18"/>
      <c r="P52" s="18">
        <f t="shared" si="14"/>
        <v>0</v>
      </c>
      <c r="Q52" s="18"/>
      <c r="R52" s="18" t="str">
        <f t="shared" si="15"/>
        <v>0</v>
      </c>
      <c r="S52" s="18">
        <v>44</v>
      </c>
      <c r="T52" s="18" t="str">
        <f t="shared" si="16"/>
        <v>10</v>
      </c>
      <c r="U52" s="18">
        <f t="shared" si="17"/>
        <v>45</v>
      </c>
      <c r="V52" s="6">
        <v>48</v>
      </c>
    </row>
    <row r="53" spans="1:22" x14ac:dyDescent="0.25">
      <c r="A53" s="14" t="s">
        <v>419</v>
      </c>
      <c r="B53" s="15" t="s">
        <v>363</v>
      </c>
      <c r="C53" s="16" t="s">
        <v>162</v>
      </c>
      <c r="D53" s="4">
        <v>0</v>
      </c>
      <c r="E53" s="4">
        <v>0</v>
      </c>
      <c r="F53" s="4">
        <v>0</v>
      </c>
      <c r="G53" s="4">
        <f t="shared" si="9"/>
        <v>0</v>
      </c>
      <c r="H53" s="18">
        <f t="shared" si="10"/>
        <v>0</v>
      </c>
      <c r="I53" s="18">
        <v>4</v>
      </c>
      <c r="J53" s="18" t="str">
        <f t="shared" si="11"/>
        <v>30</v>
      </c>
      <c r="K53" s="18"/>
      <c r="L53" s="18">
        <f t="shared" si="12"/>
        <v>0</v>
      </c>
      <c r="M53" s="18">
        <v>1</v>
      </c>
      <c r="N53" s="18">
        <f t="shared" si="13"/>
        <v>5</v>
      </c>
      <c r="O53" s="18"/>
      <c r="P53" s="18">
        <f t="shared" si="14"/>
        <v>0</v>
      </c>
      <c r="Q53" s="18"/>
      <c r="R53" s="18" t="str">
        <f t="shared" si="15"/>
        <v>0</v>
      </c>
      <c r="S53" s="18">
        <v>41</v>
      </c>
      <c r="T53" s="18" t="str">
        <f t="shared" si="16"/>
        <v>10</v>
      </c>
      <c r="U53" s="18">
        <f t="shared" si="17"/>
        <v>45</v>
      </c>
      <c r="V53" s="6">
        <v>49</v>
      </c>
    </row>
    <row r="54" spans="1:22" x14ac:dyDescent="0.25">
      <c r="A54" s="14" t="s">
        <v>420</v>
      </c>
      <c r="B54" s="15" t="s">
        <v>371</v>
      </c>
      <c r="C54" s="16" t="s">
        <v>163</v>
      </c>
      <c r="D54" s="4">
        <v>0</v>
      </c>
      <c r="E54" s="4">
        <v>0</v>
      </c>
      <c r="F54" s="4">
        <v>0</v>
      </c>
      <c r="G54" s="4">
        <f t="shared" si="9"/>
        <v>0</v>
      </c>
      <c r="H54" s="18">
        <f t="shared" si="10"/>
        <v>0</v>
      </c>
      <c r="I54" s="18"/>
      <c r="J54" s="18" t="str">
        <f t="shared" si="11"/>
        <v>0</v>
      </c>
      <c r="K54" s="18"/>
      <c r="L54" s="18">
        <f t="shared" si="12"/>
        <v>0</v>
      </c>
      <c r="M54" s="18">
        <v>3</v>
      </c>
      <c r="N54" s="18">
        <f t="shared" si="13"/>
        <v>20</v>
      </c>
      <c r="O54" s="18"/>
      <c r="P54" s="18">
        <f t="shared" si="14"/>
        <v>0</v>
      </c>
      <c r="Q54" s="18">
        <v>67</v>
      </c>
      <c r="R54" s="18" t="str">
        <f t="shared" si="15"/>
        <v>15</v>
      </c>
      <c r="S54" s="18">
        <v>40</v>
      </c>
      <c r="T54" s="18" t="str">
        <f t="shared" si="16"/>
        <v>10</v>
      </c>
      <c r="U54" s="18">
        <f t="shared" si="17"/>
        <v>45</v>
      </c>
      <c r="V54" s="6">
        <v>50</v>
      </c>
    </row>
    <row r="55" spans="1:22" x14ac:dyDescent="0.25">
      <c r="A55" s="14" t="s">
        <v>421</v>
      </c>
      <c r="B55" s="15" t="s">
        <v>393</v>
      </c>
      <c r="C55" s="16" t="s">
        <v>164</v>
      </c>
      <c r="D55" s="4">
        <v>0</v>
      </c>
      <c r="E55" s="4">
        <v>0</v>
      </c>
      <c r="F55" s="4">
        <v>0</v>
      </c>
      <c r="G55" s="4">
        <f t="shared" si="9"/>
        <v>0</v>
      </c>
      <c r="H55" s="18">
        <f t="shared" si="10"/>
        <v>0</v>
      </c>
      <c r="I55" s="18">
        <v>4</v>
      </c>
      <c r="J55" s="18" t="str">
        <f t="shared" si="11"/>
        <v>30</v>
      </c>
      <c r="K55" s="18"/>
      <c r="L55" s="18">
        <f t="shared" si="12"/>
        <v>0</v>
      </c>
      <c r="M55" s="18"/>
      <c r="N55" s="18">
        <f t="shared" si="13"/>
        <v>0</v>
      </c>
      <c r="O55" s="18"/>
      <c r="P55" s="18">
        <f t="shared" si="14"/>
        <v>0</v>
      </c>
      <c r="Q55" s="18"/>
      <c r="R55" s="18" t="str">
        <f t="shared" si="15"/>
        <v>0</v>
      </c>
      <c r="S55" s="18">
        <v>39</v>
      </c>
      <c r="T55" s="18" t="str">
        <f t="shared" si="16"/>
        <v>10</v>
      </c>
      <c r="U55" s="18">
        <f t="shared" si="17"/>
        <v>40</v>
      </c>
      <c r="V55" s="6">
        <v>51</v>
      </c>
    </row>
    <row r="56" spans="1:22" x14ac:dyDescent="0.25">
      <c r="A56" s="14" t="s">
        <v>422</v>
      </c>
      <c r="B56" s="15" t="s">
        <v>426</v>
      </c>
      <c r="C56" s="16" t="s">
        <v>165</v>
      </c>
      <c r="D56" s="4">
        <v>0</v>
      </c>
      <c r="E56" s="4">
        <v>0</v>
      </c>
      <c r="F56" s="4">
        <v>0</v>
      </c>
      <c r="G56" s="4">
        <f t="shared" si="9"/>
        <v>0</v>
      </c>
      <c r="H56" s="18">
        <f t="shared" si="10"/>
        <v>0</v>
      </c>
      <c r="I56" s="18">
        <v>4</v>
      </c>
      <c r="J56" s="18" t="str">
        <f t="shared" si="11"/>
        <v>30</v>
      </c>
      <c r="K56" s="18"/>
      <c r="L56" s="18">
        <f t="shared" si="12"/>
        <v>0</v>
      </c>
      <c r="M56" s="18"/>
      <c r="N56" s="18">
        <f t="shared" si="13"/>
        <v>0</v>
      </c>
      <c r="O56" s="18"/>
      <c r="P56" s="18">
        <f t="shared" si="14"/>
        <v>0</v>
      </c>
      <c r="Q56" s="18"/>
      <c r="R56" s="18" t="str">
        <f t="shared" si="15"/>
        <v>0</v>
      </c>
      <c r="S56" s="18">
        <v>33</v>
      </c>
      <c r="T56" s="18" t="str">
        <f t="shared" si="16"/>
        <v>10</v>
      </c>
      <c r="U56" s="18">
        <f t="shared" si="17"/>
        <v>40</v>
      </c>
      <c r="V56" s="6">
        <v>52</v>
      </c>
    </row>
    <row r="57" spans="1:22" x14ac:dyDescent="0.25">
      <c r="A57" s="14" t="s">
        <v>423</v>
      </c>
      <c r="B57" s="15" t="s">
        <v>375</v>
      </c>
      <c r="C57" s="16" t="s">
        <v>166</v>
      </c>
      <c r="D57" s="4">
        <v>0</v>
      </c>
      <c r="E57" s="4">
        <v>0</v>
      </c>
      <c r="F57" s="4">
        <v>0</v>
      </c>
      <c r="G57" s="4">
        <f t="shared" si="9"/>
        <v>0</v>
      </c>
      <c r="H57" s="18">
        <f t="shared" si="10"/>
        <v>0</v>
      </c>
      <c r="I57" s="18">
        <v>4</v>
      </c>
      <c r="J57" s="18" t="str">
        <f t="shared" si="11"/>
        <v>30</v>
      </c>
      <c r="K57" s="18"/>
      <c r="L57" s="18">
        <f t="shared" si="12"/>
        <v>0</v>
      </c>
      <c r="M57" s="18"/>
      <c r="N57" s="18">
        <f t="shared" si="13"/>
        <v>0</v>
      </c>
      <c r="O57" s="18"/>
      <c r="P57" s="18">
        <f t="shared" si="14"/>
        <v>0</v>
      </c>
      <c r="Q57" s="18"/>
      <c r="R57" s="18" t="str">
        <f t="shared" si="15"/>
        <v>0</v>
      </c>
      <c r="S57" s="18">
        <v>47</v>
      </c>
      <c r="T57" s="18" t="str">
        <f t="shared" si="16"/>
        <v>10</v>
      </c>
      <c r="U57" s="18">
        <f t="shared" si="17"/>
        <v>40</v>
      </c>
      <c r="V57" s="6">
        <v>53</v>
      </c>
    </row>
    <row r="58" spans="1:22" x14ac:dyDescent="0.25">
      <c r="A58" s="14" t="s">
        <v>424</v>
      </c>
      <c r="B58" s="15" t="s">
        <v>395</v>
      </c>
      <c r="C58" s="16" t="s">
        <v>167</v>
      </c>
      <c r="D58" s="4">
        <v>0</v>
      </c>
      <c r="E58" s="4">
        <v>0</v>
      </c>
      <c r="F58" s="4">
        <v>0</v>
      </c>
      <c r="G58" s="4">
        <f t="shared" si="9"/>
        <v>0</v>
      </c>
      <c r="H58" s="18">
        <f t="shared" si="10"/>
        <v>0</v>
      </c>
      <c r="I58" s="18"/>
      <c r="J58" s="18" t="str">
        <f t="shared" si="11"/>
        <v>0</v>
      </c>
      <c r="K58" s="18"/>
      <c r="L58" s="18">
        <f t="shared" si="12"/>
        <v>0</v>
      </c>
      <c r="M58" s="18">
        <v>2</v>
      </c>
      <c r="N58" s="18">
        <f t="shared" si="13"/>
        <v>10</v>
      </c>
      <c r="O58" s="18">
        <v>2</v>
      </c>
      <c r="P58" s="18">
        <f t="shared" si="14"/>
        <v>20</v>
      </c>
      <c r="Q58" s="18"/>
      <c r="R58" s="18" t="str">
        <f t="shared" si="15"/>
        <v>0</v>
      </c>
      <c r="S58" s="18">
        <v>34</v>
      </c>
      <c r="T58" s="18" t="str">
        <f t="shared" si="16"/>
        <v>10</v>
      </c>
      <c r="U58" s="18">
        <f t="shared" si="17"/>
        <v>40</v>
      </c>
      <c r="V58" s="6">
        <v>54</v>
      </c>
    </row>
    <row r="59" spans="1:22" x14ac:dyDescent="0.25">
      <c r="A59" s="14" t="s">
        <v>425</v>
      </c>
      <c r="B59" s="15" t="s">
        <v>393</v>
      </c>
      <c r="C59" s="16" t="s">
        <v>168</v>
      </c>
      <c r="D59" s="4">
        <v>0</v>
      </c>
      <c r="E59" s="4">
        <v>0</v>
      </c>
      <c r="F59" s="4">
        <v>0</v>
      </c>
      <c r="G59" s="4">
        <f t="shared" si="9"/>
        <v>0</v>
      </c>
      <c r="H59" s="18">
        <f t="shared" si="10"/>
        <v>0</v>
      </c>
      <c r="I59" s="18"/>
      <c r="J59" s="18" t="str">
        <f t="shared" si="11"/>
        <v>0</v>
      </c>
      <c r="K59" s="18"/>
      <c r="L59" s="18">
        <f t="shared" si="12"/>
        <v>0</v>
      </c>
      <c r="M59" s="18">
        <v>2</v>
      </c>
      <c r="N59" s="18">
        <f t="shared" si="13"/>
        <v>10</v>
      </c>
      <c r="O59" s="18">
        <v>2</v>
      </c>
      <c r="P59" s="18">
        <f t="shared" si="14"/>
        <v>20</v>
      </c>
      <c r="Q59" s="18"/>
      <c r="R59" s="18" t="str">
        <f t="shared" si="15"/>
        <v>0</v>
      </c>
      <c r="S59" s="18">
        <v>30</v>
      </c>
      <c r="T59" s="18" t="str">
        <f t="shared" si="16"/>
        <v>10</v>
      </c>
      <c r="U59" s="18">
        <f t="shared" si="17"/>
        <v>40</v>
      </c>
      <c r="V59" s="6">
        <v>55</v>
      </c>
    </row>
    <row r="60" spans="1:22" x14ac:dyDescent="0.25">
      <c r="A60" s="14" t="s">
        <v>425</v>
      </c>
      <c r="B60" s="15" t="s">
        <v>363</v>
      </c>
      <c r="C60" s="16" t="s">
        <v>169</v>
      </c>
      <c r="D60" s="4">
        <v>0</v>
      </c>
      <c r="E60" s="4">
        <v>0</v>
      </c>
      <c r="F60" s="4">
        <v>0</v>
      </c>
      <c r="G60" s="4">
        <f t="shared" si="9"/>
        <v>0</v>
      </c>
      <c r="H60" s="18">
        <f t="shared" si="10"/>
        <v>0</v>
      </c>
      <c r="I60" s="18"/>
      <c r="J60" s="18" t="str">
        <f t="shared" si="11"/>
        <v>0</v>
      </c>
      <c r="K60" s="18"/>
      <c r="L60" s="18">
        <f t="shared" si="12"/>
        <v>0</v>
      </c>
      <c r="M60" s="18">
        <v>2</v>
      </c>
      <c r="N60" s="18">
        <f t="shared" si="13"/>
        <v>10</v>
      </c>
      <c r="O60" s="18">
        <v>2</v>
      </c>
      <c r="P60" s="18">
        <f t="shared" si="14"/>
        <v>20</v>
      </c>
      <c r="Q60" s="18"/>
      <c r="R60" s="18" t="str">
        <f t="shared" si="15"/>
        <v>0</v>
      </c>
      <c r="S60" s="18">
        <v>30</v>
      </c>
      <c r="T60" s="18" t="str">
        <f t="shared" si="16"/>
        <v>10</v>
      </c>
      <c r="U60" s="18">
        <f t="shared" si="17"/>
        <v>40</v>
      </c>
      <c r="V60" s="6">
        <v>56</v>
      </c>
    </row>
    <row r="61" spans="1:22" x14ac:dyDescent="0.25">
      <c r="A61" s="14" t="s">
        <v>427</v>
      </c>
      <c r="B61" s="15" t="s">
        <v>385</v>
      </c>
      <c r="C61" s="16" t="s">
        <v>170</v>
      </c>
      <c r="D61" s="4">
        <v>0</v>
      </c>
      <c r="E61" s="4">
        <v>0</v>
      </c>
      <c r="F61" s="4">
        <v>0</v>
      </c>
      <c r="G61" s="4">
        <f t="shared" si="9"/>
        <v>0</v>
      </c>
      <c r="H61" s="18">
        <f t="shared" si="10"/>
        <v>0</v>
      </c>
      <c r="I61" s="18">
        <v>4</v>
      </c>
      <c r="J61" s="18" t="str">
        <f t="shared" si="11"/>
        <v>30</v>
      </c>
      <c r="K61" s="18"/>
      <c r="L61" s="18">
        <f t="shared" si="12"/>
        <v>0</v>
      </c>
      <c r="M61" s="18"/>
      <c r="N61" s="18">
        <f t="shared" si="13"/>
        <v>0</v>
      </c>
      <c r="O61" s="18"/>
      <c r="P61" s="18">
        <f t="shared" si="14"/>
        <v>0</v>
      </c>
      <c r="Q61" s="18"/>
      <c r="R61" s="18" t="str">
        <f t="shared" si="15"/>
        <v>0</v>
      </c>
      <c r="S61" s="18">
        <v>49</v>
      </c>
      <c r="T61" s="18" t="str">
        <f t="shared" si="16"/>
        <v>10</v>
      </c>
      <c r="U61" s="18">
        <f t="shared" si="17"/>
        <v>40</v>
      </c>
      <c r="V61" s="6">
        <v>57</v>
      </c>
    </row>
    <row r="62" spans="1:22" x14ac:dyDescent="0.25">
      <c r="A62" s="14" t="s">
        <v>428</v>
      </c>
      <c r="B62" s="15" t="s">
        <v>367</v>
      </c>
      <c r="C62" s="16" t="s">
        <v>171</v>
      </c>
      <c r="D62" s="4">
        <v>0</v>
      </c>
      <c r="E62" s="4">
        <v>0</v>
      </c>
      <c r="F62" s="4">
        <v>0</v>
      </c>
      <c r="G62" s="4">
        <f t="shared" si="9"/>
        <v>0</v>
      </c>
      <c r="H62" s="18">
        <f t="shared" si="10"/>
        <v>0</v>
      </c>
      <c r="I62" s="18">
        <v>3</v>
      </c>
      <c r="J62" s="18" t="str">
        <f t="shared" si="11"/>
        <v>0</v>
      </c>
      <c r="K62" s="18">
        <v>3</v>
      </c>
      <c r="L62" s="18">
        <f t="shared" si="12"/>
        <v>15</v>
      </c>
      <c r="M62" s="18">
        <v>1</v>
      </c>
      <c r="N62" s="18">
        <f t="shared" si="13"/>
        <v>5</v>
      </c>
      <c r="O62" s="18">
        <v>1</v>
      </c>
      <c r="P62" s="18">
        <f t="shared" si="14"/>
        <v>10</v>
      </c>
      <c r="Q62" s="18"/>
      <c r="R62" s="18" t="str">
        <f t="shared" si="15"/>
        <v>0</v>
      </c>
      <c r="S62" s="18">
        <v>49</v>
      </c>
      <c r="T62" s="18" t="str">
        <f t="shared" si="16"/>
        <v>10</v>
      </c>
      <c r="U62" s="18">
        <f t="shared" si="17"/>
        <v>40</v>
      </c>
      <c r="V62" s="6">
        <v>58</v>
      </c>
    </row>
    <row r="63" spans="1:22" x14ac:dyDescent="0.25">
      <c r="A63" s="14" t="s">
        <v>429</v>
      </c>
      <c r="B63" s="15" t="s">
        <v>426</v>
      </c>
      <c r="C63" s="16" t="s">
        <v>172</v>
      </c>
      <c r="D63" s="4">
        <v>0</v>
      </c>
      <c r="E63" s="4">
        <v>0</v>
      </c>
      <c r="F63" s="4">
        <v>0</v>
      </c>
      <c r="G63" s="4">
        <f t="shared" si="9"/>
        <v>0</v>
      </c>
      <c r="H63" s="18">
        <f t="shared" si="10"/>
        <v>0</v>
      </c>
      <c r="I63" s="18"/>
      <c r="J63" s="18" t="str">
        <f t="shared" si="11"/>
        <v>0</v>
      </c>
      <c r="K63" s="18"/>
      <c r="L63" s="18">
        <f t="shared" si="12"/>
        <v>0</v>
      </c>
      <c r="M63" s="18">
        <v>4</v>
      </c>
      <c r="N63" s="18">
        <f t="shared" si="13"/>
        <v>30</v>
      </c>
      <c r="O63" s="18"/>
      <c r="P63" s="18">
        <f t="shared" si="14"/>
        <v>0</v>
      </c>
      <c r="Q63" s="18"/>
      <c r="R63" s="18" t="str">
        <f t="shared" si="15"/>
        <v>0</v>
      </c>
      <c r="S63" s="18">
        <v>32</v>
      </c>
      <c r="T63" s="18" t="str">
        <f t="shared" si="16"/>
        <v>10</v>
      </c>
      <c r="U63" s="18">
        <f t="shared" si="17"/>
        <v>40</v>
      </c>
      <c r="V63" s="6">
        <v>59</v>
      </c>
    </row>
    <row r="64" spans="1:22" x14ac:dyDescent="0.25">
      <c r="A64" s="14" t="s">
        <v>430</v>
      </c>
      <c r="B64" s="15" t="s">
        <v>375</v>
      </c>
      <c r="C64" s="16" t="s">
        <v>173</v>
      </c>
      <c r="D64" s="4">
        <v>0</v>
      </c>
      <c r="E64" s="4">
        <v>0</v>
      </c>
      <c r="F64" s="4">
        <v>0</v>
      </c>
      <c r="G64" s="4">
        <f t="shared" si="9"/>
        <v>0</v>
      </c>
      <c r="H64" s="18">
        <f t="shared" si="10"/>
        <v>0</v>
      </c>
      <c r="I64" s="18"/>
      <c r="J64" s="18" t="str">
        <f t="shared" si="11"/>
        <v>0</v>
      </c>
      <c r="K64" s="18"/>
      <c r="L64" s="18">
        <f t="shared" si="12"/>
        <v>0</v>
      </c>
      <c r="M64" s="18"/>
      <c r="N64" s="18">
        <f t="shared" si="13"/>
        <v>0</v>
      </c>
      <c r="O64" s="18"/>
      <c r="P64" s="18">
        <f t="shared" si="14"/>
        <v>0</v>
      </c>
      <c r="Q64" s="18">
        <v>75</v>
      </c>
      <c r="R64" s="18" t="str">
        <f t="shared" si="15"/>
        <v>17</v>
      </c>
      <c r="S64" s="18">
        <v>63</v>
      </c>
      <c r="T64" s="18" t="str">
        <f t="shared" si="16"/>
        <v>20</v>
      </c>
      <c r="U64" s="18">
        <f t="shared" si="17"/>
        <v>37</v>
      </c>
      <c r="V64" s="6">
        <v>60</v>
      </c>
    </row>
    <row r="65" spans="1:22" x14ac:dyDescent="0.25">
      <c r="A65" s="14" t="s">
        <v>431</v>
      </c>
      <c r="B65" s="15" t="s">
        <v>363</v>
      </c>
      <c r="C65" s="16" t="s">
        <v>174</v>
      </c>
      <c r="D65" s="4">
        <v>0</v>
      </c>
      <c r="E65" s="4">
        <v>0</v>
      </c>
      <c r="F65" s="4">
        <v>0</v>
      </c>
      <c r="G65" s="4">
        <f t="shared" si="9"/>
        <v>0</v>
      </c>
      <c r="H65" s="18">
        <f t="shared" si="10"/>
        <v>0</v>
      </c>
      <c r="I65" s="18"/>
      <c r="J65" s="18" t="str">
        <f t="shared" si="11"/>
        <v>0</v>
      </c>
      <c r="K65" s="18"/>
      <c r="L65" s="18">
        <f t="shared" si="12"/>
        <v>0</v>
      </c>
      <c r="M65" s="18">
        <v>2</v>
      </c>
      <c r="N65" s="18">
        <f t="shared" si="13"/>
        <v>10</v>
      </c>
      <c r="O65" s="18"/>
      <c r="P65" s="18">
        <f t="shared" si="14"/>
        <v>0</v>
      </c>
      <c r="Q65" s="18">
        <v>67</v>
      </c>
      <c r="R65" s="18" t="str">
        <f t="shared" si="15"/>
        <v>15</v>
      </c>
      <c r="S65" s="18">
        <v>45</v>
      </c>
      <c r="T65" s="18" t="str">
        <f t="shared" si="16"/>
        <v>10</v>
      </c>
      <c r="U65" s="18">
        <f t="shared" si="17"/>
        <v>35</v>
      </c>
      <c r="V65" s="6">
        <v>61</v>
      </c>
    </row>
    <row r="66" spans="1:22" x14ac:dyDescent="0.25">
      <c r="A66" s="14" t="s">
        <v>432</v>
      </c>
      <c r="B66" s="15" t="s">
        <v>426</v>
      </c>
      <c r="C66" s="16" t="s">
        <v>175</v>
      </c>
      <c r="D66" s="4">
        <v>0</v>
      </c>
      <c r="E66" s="4">
        <v>0</v>
      </c>
      <c r="F66" s="4">
        <v>0</v>
      </c>
      <c r="G66" s="4">
        <f t="shared" si="9"/>
        <v>0</v>
      </c>
      <c r="H66" s="18">
        <f t="shared" si="10"/>
        <v>0</v>
      </c>
      <c r="I66" s="18"/>
      <c r="J66" s="18" t="str">
        <f t="shared" si="11"/>
        <v>0</v>
      </c>
      <c r="K66" s="18">
        <v>3</v>
      </c>
      <c r="L66" s="18">
        <f t="shared" si="12"/>
        <v>15</v>
      </c>
      <c r="M66" s="18"/>
      <c r="N66" s="18">
        <f t="shared" si="13"/>
        <v>0</v>
      </c>
      <c r="O66" s="18"/>
      <c r="P66" s="18">
        <f t="shared" si="14"/>
        <v>0</v>
      </c>
      <c r="Q66" s="18"/>
      <c r="R66" s="18" t="str">
        <f t="shared" si="15"/>
        <v>0</v>
      </c>
      <c r="S66" s="18">
        <v>54</v>
      </c>
      <c r="T66" s="18" t="str">
        <f t="shared" si="16"/>
        <v>20</v>
      </c>
      <c r="U66" s="18">
        <f t="shared" si="17"/>
        <v>35</v>
      </c>
      <c r="V66" s="6">
        <v>62</v>
      </c>
    </row>
    <row r="67" spans="1:22" x14ac:dyDescent="0.25">
      <c r="A67" s="14" t="s">
        <v>422</v>
      </c>
      <c r="B67" s="15" t="s">
        <v>367</v>
      </c>
      <c r="C67" s="16" t="s">
        <v>176</v>
      </c>
      <c r="D67" s="4">
        <v>0</v>
      </c>
      <c r="E67" s="4">
        <v>0</v>
      </c>
      <c r="F67" s="4">
        <v>0</v>
      </c>
      <c r="G67" s="4">
        <f t="shared" si="9"/>
        <v>0</v>
      </c>
      <c r="H67" s="18">
        <f t="shared" si="10"/>
        <v>0</v>
      </c>
      <c r="I67" s="18"/>
      <c r="J67" s="18" t="str">
        <f t="shared" si="11"/>
        <v>0</v>
      </c>
      <c r="K67" s="18">
        <v>3</v>
      </c>
      <c r="L67" s="18">
        <f t="shared" si="12"/>
        <v>15</v>
      </c>
      <c r="M67" s="18"/>
      <c r="N67" s="18">
        <f t="shared" si="13"/>
        <v>0</v>
      </c>
      <c r="O67" s="18"/>
      <c r="P67" s="18">
        <f t="shared" si="14"/>
        <v>0</v>
      </c>
      <c r="Q67" s="18"/>
      <c r="R67" s="18" t="str">
        <f t="shared" si="15"/>
        <v>0</v>
      </c>
      <c r="S67" s="18">
        <v>51</v>
      </c>
      <c r="T67" s="18" t="str">
        <f t="shared" si="16"/>
        <v>20</v>
      </c>
      <c r="U67" s="18">
        <f t="shared" si="17"/>
        <v>35</v>
      </c>
      <c r="V67" s="6">
        <v>63</v>
      </c>
    </row>
    <row r="68" spans="1:22" x14ac:dyDescent="0.25">
      <c r="A68" s="14" t="s">
        <v>433</v>
      </c>
      <c r="B68" s="15" t="s">
        <v>367</v>
      </c>
      <c r="C68" s="16" t="s">
        <v>177</v>
      </c>
      <c r="D68" s="4">
        <v>0</v>
      </c>
      <c r="E68" s="4">
        <v>0</v>
      </c>
      <c r="F68" s="4">
        <v>0</v>
      </c>
      <c r="G68" s="4">
        <f t="shared" si="9"/>
        <v>0</v>
      </c>
      <c r="H68" s="18">
        <f t="shared" si="10"/>
        <v>0</v>
      </c>
      <c r="I68" s="18"/>
      <c r="J68" s="18" t="str">
        <f t="shared" si="11"/>
        <v>0</v>
      </c>
      <c r="K68" s="18">
        <v>3</v>
      </c>
      <c r="L68" s="18">
        <f t="shared" si="12"/>
        <v>15</v>
      </c>
      <c r="M68" s="18"/>
      <c r="N68" s="18">
        <f t="shared" si="13"/>
        <v>0</v>
      </c>
      <c r="O68" s="18"/>
      <c r="P68" s="18">
        <f t="shared" si="14"/>
        <v>0</v>
      </c>
      <c r="Q68" s="18"/>
      <c r="R68" s="18" t="str">
        <f t="shared" si="15"/>
        <v>0</v>
      </c>
      <c r="S68" s="18">
        <v>59</v>
      </c>
      <c r="T68" s="18" t="str">
        <f t="shared" si="16"/>
        <v>20</v>
      </c>
      <c r="U68" s="18">
        <f t="shared" si="17"/>
        <v>35</v>
      </c>
      <c r="V68" s="6">
        <v>64</v>
      </c>
    </row>
    <row r="69" spans="1:22" x14ac:dyDescent="0.25">
      <c r="A69" s="14" t="s">
        <v>434</v>
      </c>
      <c r="B69" s="15" t="s">
        <v>367</v>
      </c>
      <c r="C69" s="16" t="s">
        <v>178</v>
      </c>
      <c r="D69" s="4">
        <v>0</v>
      </c>
      <c r="E69" s="4">
        <v>0</v>
      </c>
      <c r="F69" s="4">
        <v>0</v>
      </c>
      <c r="G69" s="4">
        <f t="shared" ref="G69:G100" si="18">(D69*17)+(E69*10)+(F69*17)</f>
        <v>0</v>
      </c>
      <c r="H69" s="18">
        <f t="shared" ref="H69:H100" si="19">G69</f>
        <v>0</v>
      </c>
      <c r="I69" s="18">
        <v>0</v>
      </c>
      <c r="J69" s="18" t="str">
        <f t="shared" ref="J69:J100" si="20">IF(I69=4,"30",IF(I69=5,"40",IF(I69=6,"50",IF(I69=7,"60",IF(I69=8,"70",IF(I69=9,"80",IF(I69=10,"90",IF(I69=11,"100",IF(I69=12,"110","0")))))))))</f>
        <v>0</v>
      </c>
      <c r="K69" s="18">
        <v>3</v>
      </c>
      <c r="L69" s="18">
        <f t="shared" ref="L69:L100" si="21">K69*5</f>
        <v>15</v>
      </c>
      <c r="M69" s="18">
        <v>1</v>
      </c>
      <c r="N69" s="18">
        <f t="shared" ref="N69:N100" si="22">IF(M69&gt;=2,M69*10-10,M69*5)</f>
        <v>5</v>
      </c>
      <c r="O69" s="18">
        <v>0</v>
      </c>
      <c r="P69" s="18">
        <f t="shared" ref="P69:P100" si="23">O69*10</f>
        <v>0</v>
      </c>
      <c r="Q69" s="18">
        <v>0</v>
      </c>
      <c r="R69" s="18" t="str">
        <f t="shared" ref="R69:R100" si="24">IF(Q69&gt;69,"17",IF(Q69&gt;66,"15",IF(Q69&gt;59,"12",IF(Q69&gt;49,"10","0"))))</f>
        <v>0</v>
      </c>
      <c r="S69" s="18">
        <v>49</v>
      </c>
      <c r="T69" s="18" t="str">
        <f t="shared" ref="T69:T100" si="25">IF(S69&gt;50,"20",IF(S69&gt;1,"10","0"))</f>
        <v>10</v>
      </c>
      <c r="U69" s="18">
        <f t="shared" ref="U69:U100" si="26">H69++J69+L69+N69+P69+R69+T69</f>
        <v>30</v>
      </c>
      <c r="V69" s="6">
        <v>65</v>
      </c>
    </row>
    <row r="70" spans="1:22" x14ac:dyDescent="0.25">
      <c r="A70" s="14" t="s">
        <v>435</v>
      </c>
      <c r="B70" s="15" t="s">
        <v>373</v>
      </c>
      <c r="C70" s="16" t="s">
        <v>179</v>
      </c>
      <c r="D70" s="4">
        <v>0</v>
      </c>
      <c r="E70" s="4">
        <v>0</v>
      </c>
      <c r="F70" s="4">
        <v>0</v>
      </c>
      <c r="G70" s="4">
        <f t="shared" si="18"/>
        <v>0</v>
      </c>
      <c r="H70" s="18">
        <f t="shared" si="19"/>
        <v>0</v>
      </c>
      <c r="I70" s="18"/>
      <c r="J70" s="18" t="str">
        <f t="shared" si="20"/>
        <v>0</v>
      </c>
      <c r="K70" s="18"/>
      <c r="L70" s="18">
        <f t="shared" si="21"/>
        <v>0</v>
      </c>
      <c r="M70" s="18">
        <v>3</v>
      </c>
      <c r="N70" s="18">
        <f t="shared" si="22"/>
        <v>20</v>
      </c>
      <c r="O70" s="18"/>
      <c r="P70" s="18">
        <f t="shared" si="23"/>
        <v>0</v>
      </c>
      <c r="Q70" s="18"/>
      <c r="R70" s="18" t="str">
        <f t="shared" si="24"/>
        <v>0</v>
      </c>
      <c r="S70" s="18">
        <v>33</v>
      </c>
      <c r="T70" s="18" t="str">
        <f t="shared" si="25"/>
        <v>10</v>
      </c>
      <c r="U70" s="18">
        <f t="shared" si="26"/>
        <v>30</v>
      </c>
      <c r="V70" s="6">
        <v>66</v>
      </c>
    </row>
    <row r="71" spans="1:22" x14ac:dyDescent="0.25">
      <c r="A71" s="14" t="s">
        <v>427</v>
      </c>
      <c r="B71" s="15" t="s">
        <v>367</v>
      </c>
      <c r="C71" s="16" t="s">
        <v>180</v>
      </c>
      <c r="D71" s="4">
        <v>0</v>
      </c>
      <c r="E71" s="4">
        <v>0</v>
      </c>
      <c r="F71" s="4">
        <v>0</v>
      </c>
      <c r="G71" s="4">
        <f t="shared" si="18"/>
        <v>0</v>
      </c>
      <c r="H71" s="18">
        <f t="shared" si="19"/>
        <v>0</v>
      </c>
      <c r="I71" s="18"/>
      <c r="J71" s="18" t="str">
        <f t="shared" si="20"/>
        <v>0</v>
      </c>
      <c r="K71" s="18"/>
      <c r="L71" s="18">
        <f t="shared" si="21"/>
        <v>0</v>
      </c>
      <c r="M71" s="18">
        <v>1</v>
      </c>
      <c r="N71" s="18">
        <f t="shared" si="22"/>
        <v>5</v>
      </c>
      <c r="O71" s="18"/>
      <c r="P71" s="18">
        <f t="shared" si="23"/>
        <v>0</v>
      </c>
      <c r="Q71" s="18">
        <v>67</v>
      </c>
      <c r="R71" s="18" t="str">
        <f t="shared" si="24"/>
        <v>15</v>
      </c>
      <c r="S71" s="18">
        <v>42</v>
      </c>
      <c r="T71" s="18" t="str">
        <f t="shared" si="25"/>
        <v>10</v>
      </c>
      <c r="U71" s="18">
        <f t="shared" si="26"/>
        <v>30</v>
      </c>
      <c r="V71" s="6">
        <v>67</v>
      </c>
    </row>
    <row r="72" spans="1:22" x14ac:dyDescent="0.25">
      <c r="A72" s="14" t="s">
        <v>436</v>
      </c>
      <c r="B72" s="15" t="s">
        <v>363</v>
      </c>
      <c r="C72" s="16" t="s">
        <v>58</v>
      </c>
      <c r="D72" s="4">
        <v>0</v>
      </c>
      <c r="E72" s="4">
        <v>0</v>
      </c>
      <c r="F72" s="4">
        <v>0</v>
      </c>
      <c r="G72" s="4">
        <f t="shared" si="18"/>
        <v>0</v>
      </c>
      <c r="H72" s="18">
        <f t="shared" si="19"/>
        <v>0</v>
      </c>
      <c r="I72" s="18"/>
      <c r="J72" s="18" t="str">
        <f t="shared" si="20"/>
        <v>0</v>
      </c>
      <c r="K72" s="18"/>
      <c r="L72" s="18">
        <f t="shared" si="21"/>
        <v>0</v>
      </c>
      <c r="M72" s="18">
        <v>3</v>
      </c>
      <c r="N72" s="18">
        <f t="shared" si="22"/>
        <v>20</v>
      </c>
      <c r="O72" s="18"/>
      <c r="P72" s="18">
        <f t="shared" si="23"/>
        <v>0</v>
      </c>
      <c r="Q72" s="18"/>
      <c r="R72" s="18" t="str">
        <f t="shared" si="24"/>
        <v>0</v>
      </c>
      <c r="S72" s="18">
        <v>36</v>
      </c>
      <c r="T72" s="18" t="str">
        <f t="shared" si="25"/>
        <v>10</v>
      </c>
      <c r="U72" s="18">
        <f t="shared" si="26"/>
        <v>30</v>
      </c>
      <c r="V72" s="6">
        <v>68</v>
      </c>
    </row>
    <row r="73" spans="1:22" x14ac:dyDescent="0.25">
      <c r="A73" s="14" t="s">
        <v>437</v>
      </c>
      <c r="B73" s="15" t="s">
        <v>438</v>
      </c>
      <c r="C73" s="16" t="s">
        <v>181</v>
      </c>
      <c r="D73" s="4">
        <v>0</v>
      </c>
      <c r="E73" s="4">
        <v>0</v>
      </c>
      <c r="F73" s="4">
        <v>0</v>
      </c>
      <c r="G73" s="4">
        <f t="shared" si="18"/>
        <v>0</v>
      </c>
      <c r="H73" s="18">
        <f t="shared" si="19"/>
        <v>0</v>
      </c>
      <c r="I73" s="18"/>
      <c r="J73" s="18" t="str">
        <f t="shared" si="20"/>
        <v>0</v>
      </c>
      <c r="K73" s="18">
        <v>3</v>
      </c>
      <c r="L73" s="18">
        <f t="shared" si="21"/>
        <v>15</v>
      </c>
      <c r="M73" s="18">
        <v>1</v>
      </c>
      <c r="N73" s="18">
        <f t="shared" si="22"/>
        <v>5</v>
      </c>
      <c r="O73" s="18"/>
      <c r="P73" s="18">
        <f t="shared" si="23"/>
        <v>0</v>
      </c>
      <c r="Q73" s="18"/>
      <c r="R73" s="18" t="str">
        <f t="shared" si="24"/>
        <v>0</v>
      </c>
      <c r="S73" s="18">
        <v>40</v>
      </c>
      <c r="T73" s="18" t="str">
        <f t="shared" si="25"/>
        <v>10</v>
      </c>
      <c r="U73" s="18">
        <f t="shared" si="26"/>
        <v>30</v>
      </c>
      <c r="V73" s="6">
        <v>69</v>
      </c>
    </row>
    <row r="74" spans="1:22" x14ac:dyDescent="0.25">
      <c r="A74" s="14" t="s">
        <v>439</v>
      </c>
      <c r="B74" s="15" t="s">
        <v>367</v>
      </c>
      <c r="C74" s="16" t="s">
        <v>182</v>
      </c>
      <c r="D74" s="4">
        <v>0</v>
      </c>
      <c r="E74" s="4">
        <v>0</v>
      </c>
      <c r="F74" s="4">
        <v>0</v>
      </c>
      <c r="G74" s="4">
        <f t="shared" si="18"/>
        <v>0</v>
      </c>
      <c r="H74" s="18">
        <f t="shared" si="19"/>
        <v>0</v>
      </c>
      <c r="I74" s="18"/>
      <c r="J74" s="18" t="str">
        <f t="shared" si="20"/>
        <v>0</v>
      </c>
      <c r="K74" s="18"/>
      <c r="L74" s="18">
        <f t="shared" si="21"/>
        <v>0</v>
      </c>
      <c r="M74" s="18">
        <v>3</v>
      </c>
      <c r="N74" s="18">
        <f t="shared" si="22"/>
        <v>20</v>
      </c>
      <c r="O74" s="18"/>
      <c r="P74" s="18">
        <f t="shared" si="23"/>
        <v>0</v>
      </c>
      <c r="Q74" s="18"/>
      <c r="R74" s="18" t="str">
        <f t="shared" si="24"/>
        <v>0</v>
      </c>
      <c r="S74" s="18">
        <v>30</v>
      </c>
      <c r="T74" s="18" t="str">
        <f t="shared" si="25"/>
        <v>10</v>
      </c>
      <c r="U74" s="18">
        <f t="shared" si="26"/>
        <v>30</v>
      </c>
      <c r="V74" s="6">
        <v>70</v>
      </c>
    </row>
    <row r="75" spans="1:22" x14ac:dyDescent="0.25">
      <c r="A75" s="14" t="s">
        <v>440</v>
      </c>
      <c r="B75" s="15" t="s">
        <v>399</v>
      </c>
      <c r="C75" s="16" t="s">
        <v>183</v>
      </c>
      <c r="D75" s="4">
        <v>0</v>
      </c>
      <c r="E75" s="4">
        <v>0</v>
      </c>
      <c r="F75" s="4">
        <v>0</v>
      </c>
      <c r="G75" s="4">
        <f t="shared" si="18"/>
        <v>0</v>
      </c>
      <c r="H75" s="18">
        <f t="shared" si="19"/>
        <v>0</v>
      </c>
      <c r="I75" s="18"/>
      <c r="J75" s="18" t="str">
        <f t="shared" si="20"/>
        <v>0</v>
      </c>
      <c r="K75" s="18">
        <v>3</v>
      </c>
      <c r="L75" s="18">
        <f t="shared" si="21"/>
        <v>15</v>
      </c>
      <c r="M75" s="18"/>
      <c r="N75" s="18">
        <f t="shared" si="22"/>
        <v>0</v>
      </c>
      <c r="O75" s="18"/>
      <c r="P75" s="18">
        <f t="shared" si="23"/>
        <v>0</v>
      </c>
      <c r="Q75" s="18"/>
      <c r="R75" s="18" t="str">
        <f t="shared" si="24"/>
        <v>0</v>
      </c>
      <c r="S75" s="18">
        <v>46</v>
      </c>
      <c r="T75" s="18" t="str">
        <f t="shared" si="25"/>
        <v>10</v>
      </c>
      <c r="U75" s="18">
        <f t="shared" si="26"/>
        <v>25</v>
      </c>
      <c r="V75" s="6">
        <v>71</v>
      </c>
    </row>
    <row r="76" spans="1:22" x14ac:dyDescent="0.25">
      <c r="A76" s="14" t="s">
        <v>441</v>
      </c>
      <c r="B76" s="15" t="s">
        <v>367</v>
      </c>
      <c r="C76" s="16" t="s">
        <v>184</v>
      </c>
      <c r="D76" s="4">
        <v>0</v>
      </c>
      <c r="E76" s="4">
        <v>0</v>
      </c>
      <c r="F76" s="4">
        <v>0</v>
      </c>
      <c r="G76" s="4">
        <f t="shared" si="18"/>
        <v>0</v>
      </c>
      <c r="H76" s="18">
        <f t="shared" si="19"/>
        <v>0</v>
      </c>
      <c r="I76" s="18"/>
      <c r="J76" s="18" t="str">
        <f t="shared" si="20"/>
        <v>0</v>
      </c>
      <c r="K76" s="18">
        <v>3</v>
      </c>
      <c r="L76" s="18">
        <f t="shared" si="21"/>
        <v>15</v>
      </c>
      <c r="M76" s="18"/>
      <c r="N76" s="18">
        <f t="shared" si="22"/>
        <v>0</v>
      </c>
      <c r="O76" s="18"/>
      <c r="P76" s="18">
        <f t="shared" si="23"/>
        <v>0</v>
      </c>
      <c r="Q76" s="18"/>
      <c r="R76" s="18" t="str">
        <f t="shared" si="24"/>
        <v>0</v>
      </c>
      <c r="S76" s="18">
        <v>27</v>
      </c>
      <c r="T76" s="18" t="str">
        <f t="shared" si="25"/>
        <v>10</v>
      </c>
      <c r="U76" s="18">
        <f t="shared" si="26"/>
        <v>25</v>
      </c>
      <c r="V76" s="6">
        <v>72</v>
      </c>
    </row>
    <row r="77" spans="1:22" x14ac:dyDescent="0.25">
      <c r="A77" s="14" t="s">
        <v>442</v>
      </c>
      <c r="B77" s="15" t="s">
        <v>399</v>
      </c>
      <c r="C77" s="16" t="s">
        <v>185</v>
      </c>
      <c r="D77" s="4">
        <v>0</v>
      </c>
      <c r="E77" s="4">
        <v>0</v>
      </c>
      <c r="F77" s="4">
        <v>0</v>
      </c>
      <c r="G77" s="4">
        <f t="shared" si="18"/>
        <v>0</v>
      </c>
      <c r="H77" s="18">
        <f t="shared" si="19"/>
        <v>0</v>
      </c>
      <c r="I77" s="18"/>
      <c r="J77" s="18" t="str">
        <f t="shared" si="20"/>
        <v>0</v>
      </c>
      <c r="K77" s="18">
        <v>3</v>
      </c>
      <c r="L77" s="18">
        <f t="shared" si="21"/>
        <v>15</v>
      </c>
      <c r="M77" s="18"/>
      <c r="N77" s="18">
        <f t="shared" si="22"/>
        <v>0</v>
      </c>
      <c r="O77" s="18"/>
      <c r="P77" s="18">
        <f t="shared" si="23"/>
        <v>0</v>
      </c>
      <c r="Q77" s="18"/>
      <c r="R77" s="18" t="str">
        <f t="shared" si="24"/>
        <v>0</v>
      </c>
      <c r="S77" s="18">
        <v>38</v>
      </c>
      <c r="T77" s="18" t="str">
        <f t="shared" si="25"/>
        <v>10</v>
      </c>
      <c r="U77" s="18">
        <f t="shared" si="26"/>
        <v>25</v>
      </c>
      <c r="V77" s="6">
        <v>73</v>
      </c>
    </row>
    <row r="78" spans="1:22" x14ac:dyDescent="0.25">
      <c r="A78" s="14" t="s">
        <v>443</v>
      </c>
      <c r="B78" s="15" t="s">
        <v>371</v>
      </c>
      <c r="C78" s="16" t="s">
        <v>186</v>
      </c>
      <c r="D78" s="4">
        <v>0</v>
      </c>
      <c r="E78" s="4">
        <v>0</v>
      </c>
      <c r="F78" s="4">
        <v>0</v>
      </c>
      <c r="G78" s="4">
        <f t="shared" si="18"/>
        <v>0</v>
      </c>
      <c r="H78" s="18">
        <f t="shared" si="19"/>
        <v>0</v>
      </c>
      <c r="I78" s="18"/>
      <c r="J78" s="18" t="str">
        <f t="shared" si="20"/>
        <v>0</v>
      </c>
      <c r="K78" s="18"/>
      <c r="L78" s="18">
        <f t="shared" si="21"/>
        <v>0</v>
      </c>
      <c r="M78" s="18">
        <v>1</v>
      </c>
      <c r="N78" s="18">
        <f t="shared" si="22"/>
        <v>5</v>
      </c>
      <c r="O78" s="18"/>
      <c r="P78" s="18">
        <f t="shared" si="23"/>
        <v>0</v>
      </c>
      <c r="Q78" s="18"/>
      <c r="R78" s="18" t="str">
        <f t="shared" si="24"/>
        <v>0</v>
      </c>
      <c r="S78" s="18">
        <v>51</v>
      </c>
      <c r="T78" s="18" t="str">
        <f t="shared" si="25"/>
        <v>20</v>
      </c>
      <c r="U78" s="18">
        <f t="shared" si="26"/>
        <v>25</v>
      </c>
      <c r="V78" s="6">
        <v>74</v>
      </c>
    </row>
    <row r="79" spans="1:22" x14ac:dyDescent="0.25">
      <c r="A79" s="14" t="s">
        <v>421</v>
      </c>
      <c r="B79" s="15" t="s">
        <v>363</v>
      </c>
      <c r="C79" s="16" t="s">
        <v>187</v>
      </c>
      <c r="D79" s="4">
        <v>0</v>
      </c>
      <c r="E79" s="4">
        <v>0</v>
      </c>
      <c r="F79" s="4">
        <v>0</v>
      </c>
      <c r="G79" s="4">
        <f t="shared" si="18"/>
        <v>0</v>
      </c>
      <c r="H79" s="18">
        <f t="shared" si="19"/>
        <v>0</v>
      </c>
      <c r="I79" s="18"/>
      <c r="J79" s="18" t="str">
        <f t="shared" si="20"/>
        <v>0</v>
      </c>
      <c r="K79" s="18"/>
      <c r="L79" s="18">
        <f t="shared" si="21"/>
        <v>0</v>
      </c>
      <c r="M79" s="18">
        <v>1</v>
      </c>
      <c r="N79" s="18">
        <f t="shared" si="22"/>
        <v>5</v>
      </c>
      <c r="O79" s="18"/>
      <c r="P79" s="18">
        <f t="shared" si="23"/>
        <v>0</v>
      </c>
      <c r="Q79" s="18"/>
      <c r="R79" s="18" t="str">
        <f t="shared" si="24"/>
        <v>0</v>
      </c>
      <c r="S79" s="18">
        <v>58</v>
      </c>
      <c r="T79" s="18" t="str">
        <f t="shared" si="25"/>
        <v>20</v>
      </c>
      <c r="U79" s="18">
        <f t="shared" si="26"/>
        <v>25</v>
      </c>
      <c r="V79" s="6">
        <v>75</v>
      </c>
    </row>
    <row r="80" spans="1:22" x14ac:dyDescent="0.25">
      <c r="A80" s="14" t="s">
        <v>444</v>
      </c>
      <c r="B80" s="15" t="s">
        <v>363</v>
      </c>
      <c r="C80" s="16" t="s">
        <v>188</v>
      </c>
      <c r="D80" s="4">
        <v>0</v>
      </c>
      <c r="E80" s="4">
        <v>0</v>
      </c>
      <c r="F80" s="4">
        <v>0</v>
      </c>
      <c r="G80" s="4">
        <f t="shared" si="18"/>
        <v>0</v>
      </c>
      <c r="H80" s="18">
        <f t="shared" si="19"/>
        <v>0</v>
      </c>
      <c r="I80" s="18"/>
      <c r="J80" s="18" t="str">
        <f t="shared" si="20"/>
        <v>0</v>
      </c>
      <c r="K80" s="18"/>
      <c r="L80" s="18">
        <f t="shared" si="21"/>
        <v>0</v>
      </c>
      <c r="M80" s="18">
        <v>1</v>
      </c>
      <c r="N80" s="18">
        <f t="shared" si="22"/>
        <v>5</v>
      </c>
      <c r="O80" s="18">
        <v>1</v>
      </c>
      <c r="P80" s="18">
        <f t="shared" si="23"/>
        <v>10</v>
      </c>
      <c r="Q80" s="18"/>
      <c r="R80" s="18" t="str">
        <f t="shared" si="24"/>
        <v>0</v>
      </c>
      <c r="S80" s="18">
        <v>40</v>
      </c>
      <c r="T80" s="18" t="str">
        <f t="shared" si="25"/>
        <v>10</v>
      </c>
      <c r="U80" s="18">
        <f t="shared" si="26"/>
        <v>25</v>
      </c>
      <c r="V80" s="6">
        <v>76</v>
      </c>
    </row>
    <row r="81" spans="1:22" x14ac:dyDescent="0.25">
      <c r="A81" s="14" t="s">
        <v>445</v>
      </c>
      <c r="B81" s="15" t="s">
        <v>363</v>
      </c>
      <c r="C81" s="16" t="s">
        <v>189</v>
      </c>
      <c r="D81" s="4">
        <v>0</v>
      </c>
      <c r="E81" s="4">
        <v>0</v>
      </c>
      <c r="F81" s="4">
        <v>0</v>
      </c>
      <c r="G81" s="4">
        <f t="shared" si="18"/>
        <v>0</v>
      </c>
      <c r="H81" s="18">
        <f t="shared" si="19"/>
        <v>0</v>
      </c>
      <c r="I81" s="18"/>
      <c r="J81" s="18" t="str">
        <f t="shared" si="20"/>
        <v>0</v>
      </c>
      <c r="K81" s="18">
        <v>3</v>
      </c>
      <c r="L81" s="18">
        <f t="shared" si="21"/>
        <v>15</v>
      </c>
      <c r="M81" s="18"/>
      <c r="N81" s="18">
        <f t="shared" si="22"/>
        <v>0</v>
      </c>
      <c r="O81" s="18"/>
      <c r="P81" s="18">
        <f t="shared" si="23"/>
        <v>0</v>
      </c>
      <c r="Q81" s="18"/>
      <c r="R81" s="18" t="str">
        <f t="shared" si="24"/>
        <v>0</v>
      </c>
      <c r="S81" s="18">
        <v>47</v>
      </c>
      <c r="T81" s="18" t="str">
        <f t="shared" si="25"/>
        <v>10</v>
      </c>
      <c r="U81" s="18">
        <f t="shared" si="26"/>
        <v>25</v>
      </c>
      <c r="V81" s="6">
        <v>77</v>
      </c>
    </row>
    <row r="82" spans="1:22" x14ac:dyDescent="0.25">
      <c r="A82" s="14" t="s">
        <v>446</v>
      </c>
      <c r="B82" s="15" t="s">
        <v>362</v>
      </c>
      <c r="C82" s="16" t="s">
        <v>190</v>
      </c>
      <c r="D82" s="4">
        <v>0</v>
      </c>
      <c r="E82" s="4">
        <v>0</v>
      </c>
      <c r="F82" s="4">
        <v>0</v>
      </c>
      <c r="G82" s="4">
        <f t="shared" si="18"/>
        <v>0</v>
      </c>
      <c r="H82" s="18">
        <f t="shared" si="19"/>
        <v>0</v>
      </c>
      <c r="I82" s="18"/>
      <c r="J82" s="18" t="str">
        <f t="shared" si="20"/>
        <v>0</v>
      </c>
      <c r="K82" s="18"/>
      <c r="L82" s="18">
        <f t="shared" si="21"/>
        <v>0</v>
      </c>
      <c r="M82" s="18">
        <v>2</v>
      </c>
      <c r="N82" s="18">
        <f t="shared" si="22"/>
        <v>10</v>
      </c>
      <c r="O82" s="18"/>
      <c r="P82" s="18">
        <f t="shared" si="23"/>
        <v>0</v>
      </c>
      <c r="Q82" s="18"/>
      <c r="R82" s="18" t="str">
        <f t="shared" si="24"/>
        <v>0</v>
      </c>
      <c r="S82" s="18">
        <v>43</v>
      </c>
      <c r="T82" s="18" t="str">
        <f t="shared" si="25"/>
        <v>10</v>
      </c>
      <c r="U82" s="18">
        <f t="shared" si="26"/>
        <v>20</v>
      </c>
      <c r="V82" s="6">
        <v>78</v>
      </c>
    </row>
    <row r="83" spans="1:22" x14ac:dyDescent="0.25">
      <c r="A83" s="14" t="s">
        <v>440</v>
      </c>
      <c r="B83" s="15" t="s">
        <v>363</v>
      </c>
      <c r="C83" s="16" t="s">
        <v>191</v>
      </c>
      <c r="D83" s="4">
        <v>0</v>
      </c>
      <c r="E83" s="4">
        <v>0</v>
      </c>
      <c r="F83" s="4">
        <v>0</v>
      </c>
      <c r="G83" s="4">
        <f t="shared" si="18"/>
        <v>0</v>
      </c>
      <c r="H83" s="18">
        <f t="shared" si="19"/>
        <v>0</v>
      </c>
      <c r="I83" s="18"/>
      <c r="J83" s="18" t="str">
        <f t="shared" si="20"/>
        <v>0</v>
      </c>
      <c r="K83" s="18"/>
      <c r="L83" s="18">
        <f t="shared" si="21"/>
        <v>0</v>
      </c>
      <c r="M83" s="18">
        <v>2</v>
      </c>
      <c r="N83" s="18">
        <f t="shared" si="22"/>
        <v>10</v>
      </c>
      <c r="O83" s="18"/>
      <c r="P83" s="18">
        <f t="shared" si="23"/>
        <v>0</v>
      </c>
      <c r="Q83" s="18"/>
      <c r="R83" s="18" t="str">
        <f t="shared" si="24"/>
        <v>0</v>
      </c>
      <c r="S83" s="18">
        <v>42</v>
      </c>
      <c r="T83" s="18" t="str">
        <f t="shared" si="25"/>
        <v>10</v>
      </c>
      <c r="U83" s="18">
        <f t="shared" si="26"/>
        <v>20</v>
      </c>
      <c r="V83" s="6">
        <v>79</v>
      </c>
    </row>
    <row r="84" spans="1:22" x14ac:dyDescent="0.25">
      <c r="A84" s="14" t="s">
        <v>447</v>
      </c>
      <c r="B84" s="15" t="s">
        <v>367</v>
      </c>
      <c r="C84" s="16" t="s">
        <v>192</v>
      </c>
      <c r="D84" s="4">
        <v>0</v>
      </c>
      <c r="E84" s="4">
        <v>0</v>
      </c>
      <c r="F84" s="4">
        <v>0</v>
      </c>
      <c r="G84" s="4">
        <f t="shared" si="18"/>
        <v>0</v>
      </c>
      <c r="H84" s="18">
        <f t="shared" si="19"/>
        <v>0</v>
      </c>
      <c r="I84" s="18"/>
      <c r="J84" s="18" t="str">
        <f t="shared" si="20"/>
        <v>0</v>
      </c>
      <c r="K84" s="18"/>
      <c r="L84" s="18">
        <f t="shared" si="21"/>
        <v>0</v>
      </c>
      <c r="M84" s="18"/>
      <c r="N84" s="18">
        <f t="shared" si="22"/>
        <v>0</v>
      </c>
      <c r="O84" s="18"/>
      <c r="P84" s="18">
        <f t="shared" si="23"/>
        <v>0</v>
      </c>
      <c r="Q84" s="18">
        <v>50</v>
      </c>
      <c r="R84" s="18" t="str">
        <f t="shared" si="24"/>
        <v>10</v>
      </c>
      <c r="S84" s="18">
        <v>36</v>
      </c>
      <c r="T84" s="18" t="str">
        <f t="shared" si="25"/>
        <v>10</v>
      </c>
      <c r="U84" s="18">
        <f t="shared" si="26"/>
        <v>20</v>
      </c>
      <c r="V84" s="6">
        <v>80</v>
      </c>
    </row>
    <row r="85" spans="1:22" x14ac:dyDescent="0.25">
      <c r="A85" s="14" t="s">
        <v>448</v>
      </c>
      <c r="B85" s="15" t="s">
        <v>378</v>
      </c>
      <c r="C85" s="16" t="s">
        <v>193</v>
      </c>
      <c r="D85" s="4">
        <v>0</v>
      </c>
      <c r="E85" s="4">
        <v>0</v>
      </c>
      <c r="F85" s="4">
        <v>0</v>
      </c>
      <c r="G85" s="4">
        <f t="shared" si="18"/>
        <v>0</v>
      </c>
      <c r="H85" s="18">
        <f t="shared" si="19"/>
        <v>0</v>
      </c>
      <c r="I85" s="18"/>
      <c r="J85" s="18" t="str">
        <f t="shared" si="20"/>
        <v>0</v>
      </c>
      <c r="K85" s="18"/>
      <c r="L85" s="18">
        <f t="shared" si="21"/>
        <v>0</v>
      </c>
      <c r="M85" s="18">
        <v>2</v>
      </c>
      <c r="N85" s="18">
        <f t="shared" si="22"/>
        <v>10</v>
      </c>
      <c r="O85" s="18"/>
      <c r="P85" s="18">
        <f t="shared" si="23"/>
        <v>0</v>
      </c>
      <c r="Q85" s="18"/>
      <c r="R85" s="18" t="str">
        <f t="shared" si="24"/>
        <v>0</v>
      </c>
      <c r="S85" s="18">
        <v>35</v>
      </c>
      <c r="T85" s="18" t="str">
        <f t="shared" si="25"/>
        <v>10</v>
      </c>
      <c r="U85" s="18">
        <f t="shared" si="26"/>
        <v>20</v>
      </c>
      <c r="V85" s="6">
        <v>81</v>
      </c>
    </row>
    <row r="86" spans="1:22" x14ac:dyDescent="0.25">
      <c r="A86" s="14" t="s">
        <v>449</v>
      </c>
      <c r="B86" s="15" t="s">
        <v>378</v>
      </c>
      <c r="C86" s="16" t="s">
        <v>194</v>
      </c>
      <c r="D86" s="4">
        <v>0</v>
      </c>
      <c r="E86" s="4">
        <v>0</v>
      </c>
      <c r="F86" s="4">
        <v>0</v>
      </c>
      <c r="G86" s="4">
        <f t="shared" si="18"/>
        <v>0</v>
      </c>
      <c r="H86" s="18">
        <f t="shared" si="19"/>
        <v>0</v>
      </c>
      <c r="I86" s="18"/>
      <c r="J86" s="18" t="str">
        <f t="shared" si="20"/>
        <v>0</v>
      </c>
      <c r="K86" s="18"/>
      <c r="L86" s="18">
        <f t="shared" si="21"/>
        <v>0</v>
      </c>
      <c r="M86" s="18">
        <v>2</v>
      </c>
      <c r="N86" s="18">
        <f t="shared" si="22"/>
        <v>10</v>
      </c>
      <c r="O86" s="18"/>
      <c r="P86" s="18">
        <f t="shared" si="23"/>
        <v>0</v>
      </c>
      <c r="Q86" s="18"/>
      <c r="R86" s="18" t="str">
        <f t="shared" si="24"/>
        <v>0</v>
      </c>
      <c r="S86" s="18">
        <v>42</v>
      </c>
      <c r="T86" s="18" t="str">
        <f t="shared" si="25"/>
        <v>10</v>
      </c>
      <c r="U86" s="18">
        <f t="shared" si="26"/>
        <v>20</v>
      </c>
      <c r="V86" s="6">
        <v>82</v>
      </c>
    </row>
    <row r="87" spans="1:22" x14ac:dyDescent="0.25">
      <c r="A87" s="14" t="s">
        <v>450</v>
      </c>
      <c r="B87" s="15" t="s">
        <v>426</v>
      </c>
      <c r="C87" s="16" t="s">
        <v>195</v>
      </c>
      <c r="D87" s="4">
        <v>0</v>
      </c>
      <c r="E87" s="4">
        <v>0</v>
      </c>
      <c r="F87" s="4">
        <v>0</v>
      </c>
      <c r="G87" s="4">
        <f t="shared" si="18"/>
        <v>0</v>
      </c>
      <c r="H87" s="18">
        <f t="shared" si="19"/>
        <v>0</v>
      </c>
      <c r="I87" s="18"/>
      <c r="J87" s="18" t="str">
        <f t="shared" si="20"/>
        <v>0</v>
      </c>
      <c r="K87" s="18"/>
      <c r="L87" s="18">
        <f t="shared" si="21"/>
        <v>0</v>
      </c>
      <c r="M87" s="18"/>
      <c r="N87" s="18">
        <f t="shared" si="22"/>
        <v>0</v>
      </c>
      <c r="O87" s="18"/>
      <c r="P87" s="18">
        <f t="shared" si="23"/>
        <v>0</v>
      </c>
      <c r="Q87" s="18"/>
      <c r="R87" s="18" t="str">
        <f t="shared" si="24"/>
        <v>0</v>
      </c>
      <c r="S87" s="18">
        <v>57</v>
      </c>
      <c r="T87" s="18" t="str">
        <f t="shared" si="25"/>
        <v>20</v>
      </c>
      <c r="U87" s="18">
        <f t="shared" si="26"/>
        <v>20</v>
      </c>
      <c r="V87" s="6">
        <v>83</v>
      </c>
    </row>
    <row r="88" spans="1:22" x14ac:dyDescent="0.25">
      <c r="A88" s="14" t="s">
        <v>451</v>
      </c>
      <c r="B88" s="15" t="s">
        <v>363</v>
      </c>
      <c r="C88" s="16" t="s">
        <v>196</v>
      </c>
      <c r="D88" s="4">
        <v>0</v>
      </c>
      <c r="E88" s="4">
        <v>0</v>
      </c>
      <c r="F88" s="4">
        <v>0</v>
      </c>
      <c r="G88" s="4">
        <f t="shared" si="18"/>
        <v>0</v>
      </c>
      <c r="H88" s="18">
        <f t="shared" si="19"/>
        <v>0</v>
      </c>
      <c r="I88" s="18"/>
      <c r="J88" s="18" t="str">
        <f t="shared" si="20"/>
        <v>0</v>
      </c>
      <c r="K88" s="18"/>
      <c r="L88" s="18">
        <f t="shared" si="21"/>
        <v>0</v>
      </c>
      <c r="M88" s="18"/>
      <c r="N88" s="18">
        <f t="shared" si="22"/>
        <v>0</v>
      </c>
      <c r="O88" s="18"/>
      <c r="P88" s="18">
        <f t="shared" si="23"/>
        <v>0</v>
      </c>
      <c r="Q88" s="18"/>
      <c r="R88" s="18" t="str">
        <f t="shared" si="24"/>
        <v>0</v>
      </c>
      <c r="S88" s="18">
        <v>54</v>
      </c>
      <c r="T88" s="18" t="str">
        <f t="shared" si="25"/>
        <v>20</v>
      </c>
      <c r="U88" s="18">
        <f t="shared" si="26"/>
        <v>20</v>
      </c>
      <c r="V88" s="6">
        <v>84</v>
      </c>
    </row>
    <row r="89" spans="1:22" x14ac:dyDescent="0.25">
      <c r="A89" s="14" t="s">
        <v>434</v>
      </c>
      <c r="B89" s="15" t="s">
        <v>426</v>
      </c>
      <c r="C89" s="16" t="s">
        <v>197</v>
      </c>
      <c r="D89" s="4">
        <v>0</v>
      </c>
      <c r="E89" s="4">
        <v>0</v>
      </c>
      <c r="F89" s="4">
        <v>0</v>
      </c>
      <c r="G89" s="4">
        <f t="shared" si="18"/>
        <v>0</v>
      </c>
      <c r="H89" s="18">
        <f t="shared" si="19"/>
        <v>0</v>
      </c>
      <c r="I89" s="18"/>
      <c r="J89" s="18" t="str">
        <f t="shared" si="20"/>
        <v>0</v>
      </c>
      <c r="K89" s="18"/>
      <c r="L89" s="18">
        <f t="shared" si="21"/>
        <v>0</v>
      </c>
      <c r="M89" s="18"/>
      <c r="N89" s="18">
        <f t="shared" si="22"/>
        <v>0</v>
      </c>
      <c r="O89" s="18"/>
      <c r="P89" s="18">
        <f t="shared" si="23"/>
        <v>0</v>
      </c>
      <c r="Q89" s="18"/>
      <c r="R89" s="18" t="str">
        <f t="shared" si="24"/>
        <v>0</v>
      </c>
      <c r="S89" s="18">
        <v>56</v>
      </c>
      <c r="T89" s="18" t="str">
        <f t="shared" si="25"/>
        <v>20</v>
      </c>
      <c r="U89" s="18">
        <f t="shared" si="26"/>
        <v>20</v>
      </c>
      <c r="V89" s="6">
        <v>85</v>
      </c>
    </row>
    <row r="90" spans="1:22" ht="16.5" customHeight="1" x14ac:dyDescent="0.25">
      <c r="A90" s="14" t="s">
        <v>452</v>
      </c>
      <c r="B90" s="15" t="s">
        <v>393</v>
      </c>
      <c r="C90" s="16" t="s">
        <v>198</v>
      </c>
      <c r="D90" s="4">
        <v>0</v>
      </c>
      <c r="E90" s="4">
        <v>0</v>
      </c>
      <c r="F90" s="4">
        <v>0</v>
      </c>
      <c r="G90" s="4">
        <f t="shared" si="18"/>
        <v>0</v>
      </c>
      <c r="H90" s="18">
        <f t="shared" si="19"/>
        <v>0</v>
      </c>
      <c r="I90" s="18"/>
      <c r="J90" s="18" t="str">
        <f t="shared" si="20"/>
        <v>0</v>
      </c>
      <c r="K90" s="18"/>
      <c r="L90" s="18">
        <f t="shared" si="21"/>
        <v>0</v>
      </c>
      <c r="M90" s="18">
        <v>2</v>
      </c>
      <c r="N90" s="18">
        <f t="shared" si="22"/>
        <v>10</v>
      </c>
      <c r="O90" s="18"/>
      <c r="P90" s="18">
        <f t="shared" si="23"/>
        <v>0</v>
      </c>
      <c r="Q90" s="18"/>
      <c r="R90" s="18" t="str">
        <f t="shared" si="24"/>
        <v>0</v>
      </c>
      <c r="S90" s="18">
        <v>42</v>
      </c>
      <c r="T90" s="18" t="str">
        <f t="shared" si="25"/>
        <v>10</v>
      </c>
      <c r="U90" s="18">
        <f t="shared" si="26"/>
        <v>20</v>
      </c>
      <c r="V90" s="6">
        <v>86</v>
      </c>
    </row>
    <row r="91" spans="1:22" x14ac:dyDescent="0.25">
      <c r="A91" s="14" t="s">
        <v>421</v>
      </c>
      <c r="B91" s="15" t="s">
        <v>386</v>
      </c>
      <c r="C91" s="16" t="s">
        <v>199</v>
      </c>
      <c r="D91" s="4">
        <v>0</v>
      </c>
      <c r="E91" s="4">
        <v>0</v>
      </c>
      <c r="F91" s="4">
        <v>0</v>
      </c>
      <c r="G91" s="4">
        <f t="shared" si="18"/>
        <v>0</v>
      </c>
      <c r="H91" s="18">
        <f t="shared" si="19"/>
        <v>0</v>
      </c>
      <c r="I91" s="18"/>
      <c r="J91" s="18" t="str">
        <f t="shared" si="20"/>
        <v>0</v>
      </c>
      <c r="K91" s="18"/>
      <c r="L91" s="18">
        <f t="shared" si="21"/>
        <v>0</v>
      </c>
      <c r="M91" s="18"/>
      <c r="N91" s="18">
        <f t="shared" si="22"/>
        <v>0</v>
      </c>
      <c r="O91" s="18"/>
      <c r="P91" s="18">
        <f t="shared" si="23"/>
        <v>0</v>
      </c>
      <c r="Q91" s="18"/>
      <c r="R91" s="18" t="str">
        <f t="shared" si="24"/>
        <v>0</v>
      </c>
      <c r="S91" s="18">
        <v>61</v>
      </c>
      <c r="T91" s="18" t="str">
        <f t="shared" si="25"/>
        <v>20</v>
      </c>
      <c r="U91" s="18">
        <f t="shared" si="26"/>
        <v>20</v>
      </c>
      <c r="V91" s="6">
        <v>87</v>
      </c>
    </row>
    <row r="92" spans="1:22" x14ac:dyDescent="0.25">
      <c r="A92" s="14" t="s">
        <v>453</v>
      </c>
      <c r="B92" s="15" t="s">
        <v>362</v>
      </c>
      <c r="C92" s="16" t="s">
        <v>200</v>
      </c>
      <c r="D92" s="4">
        <v>0</v>
      </c>
      <c r="E92" s="4">
        <v>0</v>
      </c>
      <c r="F92" s="4">
        <v>0</v>
      </c>
      <c r="G92" s="4">
        <f t="shared" si="18"/>
        <v>0</v>
      </c>
      <c r="H92" s="18">
        <f t="shared" si="19"/>
        <v>0</v>
      </c>
      <c r="I92" s="18"/>
      <c r="J92" s="18" t="str">
        <f t="shared" si="20"/>
        <v>0</v>
      </c>
      <c r="K92" s="18"/>
      <c r="L92" s="18">
        <f t="shared" si="21"/>
        <v>0</v>
      </c>
      <c r="M92" s="18"/>
      <c r="N92" s="18">
        <f t="shared" si="22"/>
        <v>0</v>
      </c>
      <c r="O92" s="18"/>
      <c r="P92" s="18">
        <f t="shared" si="23"/>
        <v>0</v>
      </c>
      <c r="Q92" s="18">
        <v>52</v>
      </c>
      <c r="R92" s="18" t="str">
        <f t="shared" si="24"/>
        <v>10</v>
      </c>
      <c r="S92" s="18">
        <v>46</v>
      </c>
      <c r="T92" s="18" t="str">
        <f t="shared" si="25"/>
        <v>10</v>
      </c>
      <c r="U92" s="18">
        <f t="shared" si="26"/>
        <v>20</v>
      </c>
      <c r="V92" s="6">
        <v>88</v>
      </c>
    </row>
    <row r="93" spans="1:22" x14ac:dyDescent="0.25">
      <c r="A93" s="14" t="s">
        <v>454</v>
      </c>
      <c r="B93" s="15" t="s">
        <v>378</v>
      </c>
      <c r="C93" s="16" t="s">
        <v>201</v>
      </c>
      <c r="D93" s="4">
        <v>0</v>
      </c>
      <c r="E93" s="4">
        <v>0</v>
      </c>
      <c r="F93" s="4">
        <v>0</v>
      </c>
      <c r="G93" s="4">
        <f t="shared" si="18"/>
        <v>0</v>
      </c>
      <c r="H93" s="18">
        <f t="shared" si="19"/>
        <v>0</v>
      </c>
      <c r="I93" s="18"/>
      <c r="J93" s="18" t="str">
        <f t="shared" si="20"/>
        <v>0</v>
      </c>
      <c r="K93" s="18"/>
      <c r="L93" s="18">
        <f t="shared" si="21"/>
        <v>0</v>
      </c>
      <c r="M93" s="18">
        <v>2</v>
      </c>
      <c r="N93" s="18">
        <f t="shared" si="22"/>
        <v>10</v>
      </c>
      <c r="O93" s="18"/>
      <c r="P93" s="18">
        <f t="shared" si="23"/>
        <v>0</v>
      </c>
      <c r="Q93" s="18"/>
      <c r="R93" s="18" t="str">
        <f t="shared" si="24"/>
        <v>0</v>
      </c>
      <c r="S93" s="18">
        <v>34</v>
      </c>
      <c r="T93" s="18" t="str">
        <f t="shared" si="25"/>
        <v>10</v>
      </c>
      <c r="U93" s="18">
        <f t="shared" si="26"/>
        <v>20</v>
      </c>
      <c r="V93" s="6">
        <v>89</v>
      </c>
    </row>
    <row r="94" spans="1:22" x14ac:dyDescent="0.25">
      <c r="A94" s="14" t="s">
        <v>423</v>
      </c>
      <c r="B94" s="15" t="s">
        <v>363</v>
      </c>
      <c r="C94" s="16" t="s">
        <v>202</v>
      </c>
      <c r="D94" s="4">
        <v>0</v>
      </c>
      <c r="E94" s="4">
        <v>0</v>
      </c>
      <c r="F94" s="4">
        <v>0</v>
      </c>
      <c r="G94" s="4">
        <f t="shared" si="18"/>
        <v>0</v>
      </c>
      <c r="H94" s="18">
        <f t="shared" si="19"/>
        <v>0</v>
      </c>
      <c r="I94" s="18"/>
      <c r="J94" s="18" t="str">
        <f t="shared" si="20"/>
        <v>0</v>
      </c>
      <c r="K94" s="18"/>
      <c r="L94" s="18">
        <f t="shared" si="21"/>
        <v>0</v>
      </c>
      <c r="M94" s="18">
        <v>2</v>
      </c>
      <c r="N94" s="18">
        <f t="shared" si="22"/>
        <v>10</v>
      </c>
      <c r="O94" s="18"/>
      <c r="P94" s="18">
        <f t="shared" si="23"/>
        <v>0</v>
      </c>
      <c r="Q94" s="18"/>
      <c r="R94" s="18" t="str">
        <f t="shared" si="24"/>
        <v>0</v>
      </c>
      <c r="S94" s="18">
        <v>48</v>
      </c>
      <c r="T94" s="18" t="str">
        <f t="shared" si="25"/>
        <v>10</v>
      </c>
      <c r="U94" s="18">
        <f t="shared" si="26"/>
        <v>20</v>
      </c>
      <c r="V94" s="6">
        <v>90</v>
      </c>
    </row>
    <row r="95" spans="1:22" x14ac:dyDescent="0.25">
      <c r="A95" s="14" t="s">
        <v>456</v>
      </c>
      <c r="B95" s="15" t="s">
        <v>455</v>
      </c>
      <c r="C95" s="16" t="s">
        <v>203</v>
      </c>
      <c r="D95" s="4">
        <v>0</v>
      </c>
      <c r="E95" s="4">
        <v>0</v>
      </c>
      <c r="F95" s="4">
        <v>0</v>
      </c>
      <c r="G95" s="4">
        <f t="shared" si="18"/>
        <v>0</v>
      </c>
      <c r="H95" s="18">
        <f t="shared" si="19"/>
        <v>0</v>
      </c>
      <c r="I95" s="18"/>
      <c r="J95" s="18" t="str">
        <f t="shared" si="20"/>
        <v>0</v>
      </c>
      <c r="K95" s="18"/>
      <c r="L95" s="18">
        <f t="shared" si="21"/>
        <v>0</v>
      </c>
      <c r="M95" s="18"/>
      <c r="N95" s="18">
        <f t="shared" si="22"/>
        <v>0</v>
      </c>
      <c r="O95" s="18"/>
      <c r="P95" s="18">
        <f t="shared" si="23"/>
        <v>0</v>
      </c>
      <c r="Q95" s="18"/>
      <c r="R95" s="18" t="str">
        <f t="shared" si="24"/>
        <v>0</v>
      </c>
      <c r="S95" s="18">
        <v>56</v>
      </c>
      <c r="T95" s="18" t="str">
        <f t="shared" si="25"/>
        <v>20</v>
      </c>
      <c r="U95" s="18">
        <f t="shared" si="26"/>
        <v>20</v>
      </c>
      <c r="V95" s="6">
        <v>91</v>
      </c>
    </row>
    <row r="96" spans="1:22" x14ac:dyDescent="0.25">
      <c r="A96" s="14" t="s">
        <v>457</v>
      </c>
      <c r="B96" s="15" t="s">
        <v>363</v>
      </c>
      <c r="C96" s="16" t="s">
        <v>204</v>
      </c>
      <c r="D96" s="4">
        <v>0</v>
      </c>
      <c r="E96" s="4">
        <v>0</v>
      </c>
      <c r="F96" s="4">
        <v>0</v>
      </c>
      <c r="G96" s="4">
        <f t="shared" si="18"/>
        <v>0</v>
      </c>
      <c r="H96" s="18">
        <f t="shared" si="19"/>
        <v>0</v>
      </c>
      <c r="I96" s="18"/>
      <c r="J96" s="18" t="str">
        <f t="shared" si="20"/>
        <v>0</v>
      </c>
      <c r="K96" s="18"/>
      <c r="L96" s="18">
        <f t="shared" si="21"/>
        <v>0</v>
      </c>
      <c r="M96" s="18">
        <v>2</v>
      </c>
      <c r="N96" s="18">
        <f t="shared" si="22"/>
        <v>10</v>
      </c>
      <c r="O96" s="18"/>
      <c r="P96" s="18">
        <f t="shared" si="23"/>
        <v>0</v>
      </c>
      <c r="Q96" s="18"/>
      <c r="R96" s="18" t="str">
        <f t="shared" si="24"/>
        <v>0</v>
      </c>
      <c r="S96" s="18">
        <v>40</v>
      </c>
      <c r="T96" s="18" t="str">
        <f t="shared" si="25"/>
        <v>10</v>
      </c>
      <c r="U96" s="18">
        <f t="shared" si="26"/>
        <v>20</v>
      </c>
      <c r="V96" s="6">
        <v>92</v>
      </c>
    </row>
    <row r="97" spans="1:22" x14ac:dyDescent="0.25">
      <c r="A97" s="14" t="s">
        <v>458</v>
      </c>
      <c r="B97" s="15" t="s">
        <v>375</v>
      </c>
      <c r="C97" s="16" t="s">
        <v>205</v>
      </c>
      <c r="D97" s="4">
        <v>0</v>
      </c>
      <c r="E97" s="4">
        <v>0</v>
      </c>
      <c r="F97" s="4">
        <v>0</v>
      </c>
      <c r="G97" s="4">
        <f t="shared" si="18"/>
        <v>0</v>
      </c>
      <c r="H97" s="18">
        <f t="shared" si="19"/>
        <v>0</v>
      </c>
      <c r="I97" s="18"/>
      <c r="J97" s="18" t="str">
        <f t="shared" si="20"/>
        <v>0</v>
      </c>
      <c r="K97" s="18"/>
      <c r="L97" s="18">
        <f t="shared" si="21"/>
        <v>0</v>
      </c>
      <c r="M97" s="18">
        <v>1</v>
      </c>
      <c r="N97" s="18">
        <f t="shared" si="22"/>
        <v>5</v>
      </c>
      <c r="O97" s="18"/>
      <c r="P97" s="18">
        <f t="shared" si="23"/>
        <v>0</v>
      </c>
      <c r="Q97" s="18"/>
      <c r="R97" s="18" t="str">
        <f t="shared" si="24"/>
        <v>0</v>
      </c>
      <c r="S97" s="18">
        <v>42</v>
      </c>
      <c r="T97" s="18" t="str">
        <f t="shared" si="25"/>
        <v>10</v>
      </c>
      <c r="U97" s="18">
        <f t="shared" si="26"/>
        <v>15</v>
      </c>
      <c r="V97" s="6">
        <v>93</v>
      </c>
    </row>
    <row r="98" spans="1:22" x14ac:dyDescent="0.25">
      <c r="A98" s="14" t="s">
        <v>459</v>
      </c>
      <c r="B98" s="15" t="s">
        <v>375</v>
      </c>
      <c r="C98" s="16" t="s">
        <v>206</v>
      </c>
      <c r="D98" s="4">
        <v>0</v>
      </c>
      <c r="E98" s="4">
        <v>0</v>
      </c>
      <c r="F98" s="4">
        <v>0</v>
      </c>
      <c r="G98" s="4">
        <f t="shared" si="18"/>
        <v>0</v>
      </c>
      <c r="H98" s="18">
        <f t="shared" si="19"/>
        <v>0</v>
      </c>
      <c r="I98" s="18"/>
      <c r="J98" s="18" t="str">
        <f t="shared" si="20"/>
        <v>0</v>
      </c>
      <c r="K98" s="18"/>
      <c r="L98" s="18">
        <f t="shared" si="21"/>
        <v>0</v>
      </c>
      <c r="M98" s="18">
        <v>1</v>
      </c>
      <c r="N98" s="18">
        <f t="shared" si="22"/>
        <v>5</v>
      </c>
      <c r="O98" s="18"/>
      <c r="P98" s="18">
        <f t="shared" si="23"/>
        <v>0</v>
      </c>
      <c r="Q98" s="18"/>
      <c r="R98" s="18" t="str">
        <f t="shared" si="24"/>
        <v>0</v>
      </c>
      <c r="S98" s="18">
        <v>34</v>
      </c>
      <c r="T98" s="18" t="str">
        <f t="shared" si="25"/>
        <v>10</v>
      </c>
      <c r="U98" s="18">
        <f t="shared" si="26"/>
        <v>15</v>
      </c>
      <c r="V98" s="6">
        <v>94</v>
      </c>
    </row>
    <row r="99" spans="1:22" x14ac:dyDescent="0.25">
      <c r="A99" s="14" t="s">
        <v>460</v>
      </c>
      <c r="B99" s="15" t="s">
        <v>367</v>
      </c>
      <c r="C99" s="16" t="s">
        <v>207</v>
      </c>
      <c r="D99" s="4">
        <v>0</v>
      </c>
      <c r="E99" s="4">
        <v>0</v>
      </c>
      <c r="F99" s="4">
        <v>0</v>
      </c>
      <c r="G99" s="4">
        <f t="shared" si="18"/>
        <v>0</v>
      </c>
      <c r="H99" s="18">
        <f t="shared" si="19"/>
        <v>0</v>
      </c>
      <c r="I99" s="18"/>
      <c r="J99" s="18" t="str">
        <f t="shared" si="20"/>
        <v>0</v>
      </c>
      <c r="K99" s="18"/>
      <c r="L99" s="18">
        <f t="shared" si="21"/>
        <v>0</v>
      </c>
      <c r="M99" s="18">
        <v>1</v>
      </c>
      <c r="N99" s="18">
        <f t="shared" si="22"/>
        <v>5</v>
      </c>
      <c r="O99" s="18"/>
      <c r="P99" s="18">
        <f t="shared" si="23"/>
        <v>0</v>
      </c>
      <c r="Q99" s="18"/>
      <c r="R99" s="18" t="str">
        <f t="shared" si="24"/>
        <v>0</v>
      </c>
      <c r="S99" s="18">
        <v>27</v>
      </c>
      <c r="T99" s="18" t="str">
        <f t="shared" si="25"/>
        <v>10</v>
      </c>
      <c r="U99" s="18">
        <f t="shared" si="26"/>
        <v>15</v>
      </c>
      <c r="V99" s="6">
        <v>95</v>
      </c>
    </row>
    <row r="100" spans="1:22" x14ac:dyDescent="0.25">
      <c r="A100" s="14" t="s">
        <v>461</v>
      </c>
      <c r="B100" s="15" t="s">
        <v>357</v>
      </c>
      <c r="C100" s="16" t="s">
        <v>208</v>
      </c>
      <c r="D100" s="4">
        <v>0</v>
      </c>
      <c r="E100" s="4">
        <v>0</v>
      </c>
      <c r="F100" s="4">
        <v>0</v>
      </c>
      <c r="G100" s="4">
        <f t="shared" si="18"/>
        <v>0</v>
      </c>
      <c r="H100" s="18">
        <f t="shared" si="19"/>
        <v>0</v>
      </c>
      <c r="I100" s="18"/>
      <c r="J100" s="18" t="str">
        <f t="shared" si="20"/>
        <v>0</v>
      </c>
      <c r="K100" s="18"/>
      <c r="L100" s="18">
        <f t="shared" si="21"/>
        <v>0</v>
      </c>
      <c r="M100" s="18">
        <v>1</v>
      </c>
      <c r="N100" s="18">
        <f t="shared" si="22"/>
        <v>5</v>
      </c>
      <c r="O100" s="18"/>
      <c r="P100" s="18">
        <f t="shared" si="23"/>
        <v>0</v>
      </c>
      <c r="Q100" s="18"/>
      <c r="R100" s="18" t="str">
        <f t="shared" si="24"/>
        <v>0</v>
      </c>
      <c r="S100" s="18">
        <v>36</v>
      </c>
      <c r="T100" s="18" t="str">
        <f t="shared" si="25"/>
        <v>10</v>
      </c>
      <c r="U100" s="18">
        <f t="shared" si="26"/>
        <v>15</v>
      </c>
      <c r="V100" s="6">
        <v>96</v>
      </c>
    </row>
    <row r="101" spans="1:22" x14ac:dyDescent="0.25">
      <c r="A101" s="14" t="s">
        <v>434</v>
      </c>
      <c r="B101" s="15" t="s">
        <v>378</v>
      </c>
      <c r="C101" s="16" t="s">
        <v>209</v>
      </c>
      <c r="D101" s="4">
        <v>0</v>
      </c>
      <c r="E101" s="4">
        <v>0</v>
      </c>
      <c r="F101" s="4">
        <v>0</v>
      </c>
      <c r="G101" s="4">
        <f t="shared" ref="G101:G124" si="27">(D101*17)+(E101*10)+(F101*17)</f>
        <v>0</v>
      </c>
      <c r="H101" s="18">
        <f t="shared" ref="H101:H124" si="28">G101</f>
        <v>0</v>
      </c>
      <c r="I101" s="18"/>
      <c r="J101" s="18" t="str">
        <f t="shared" ref="J101:J124" si="29">IF(I101=4,"30",IF(I101=5,"40",IF(I101=6,"50",IF(I101=7,"60",IF(I101=8,"70",IF(I101=9,"80",IF(I101=10,"90",IF(I101=11,"100",IF(I101=12,"110","0")))))))))</f>
        <v>0</v>
      </c>
      <c r="K101" s="18"/>
      <c r="L101" s="18">
        <f t="shared" ref="L101:L124" si="30">K101*5</f>
        <v>0</v>
      </c>
      <c r="M101" s="18">
        <v>1</v>
      </c>
      <c r="N101" s="18">
        <f t="shared" ref="N101:N124" si="31">IF(M101&gt;=2,M101*10-10,M101*5)</f>
        <v>5</v>
      </c>
      <c r="O101" s="18"/>
      <c r="P101" s="18">
        <f t="shared" ref="P101:P124" si="32">O101*10</f>
        <v>0</v>
      </c>
      <c r="Q101" s="18"/>
      <c r="R101" s="18" t="str">
        <f t="shared" ref="R101:R124" si="33">IF(Q101&gt;69,"17",IF(Q101&gt;66,"15",IF(Q101&gt;59,"12",IF(Q101&gt;49,"10","0"))))</f>
        <v>0</v>
      </c>
      <c r="S101" s="18">
        <v>46</v>
      </c>
      <c r="T101" s="18" t="str">
        <f t="shared" ref="T101:T124" si="34">IF(S101&gt;50,"20",IF(S101&gt;1,"10","0"))</f>
        <v>10</v>
      </c>
      <c r="U101" s="18">
        <f t="shared" ref="U101:U124" si="35">H101++J101+L101+N101+P101+R101+T101</f>
        <v>15</v>
      </c>
      <c r="V101" s="6">
        <v>97</v>
      </c>
    </row>
    <row r="102" spans="1:22" x14ac:dyDescent="0.25">
      <c r="A102" s="14" t="s">
        <v>462</v>
      </c>
      <c r="B102" s="15" t="s">
        <v>378</v>
      </c>
      <c r="C102" s="15" t="s">
        <v>210</v>
      </c>
      <c r="D102" s="4">
        <v>0</v>
      </c>
      <c r="E102" s="4">
        <v>0</v>
      </c>
      <c r="F102" s="4">
        <v>0</v>
      </c>
      <c r="G102" s="4">
        <f t="shared" si="27"/>
        <v>0</v>
      </c>
      <c r="H102" s="18">
        <f t="shared" si="28"/>
        <v>0</v>
      </c>
      <c r="I102" s="18"/>
      <c r="J102" s="18" t="str">
        <f t="shared" si="29"/>
        <v>0</v>
      </c>
      <c r="K102" s="18"/>
      <c r="L102" s="18">
        <f t="shared" si="30"/>
        <v>0</v>
      </c>
      <c r="M102" s="18">
        <v>1</v>
      </c>
      <c r="N102" s="18">
        <f t="shared" si="31"/>
        <v>5</v>
      </c>
      <c r="O102" s="18"/>
      <c r="P102" s="18">
        <f t="shared" si="32"/>
        <v>0</v>
      </c>
      <c r="Q102" s="18"/>
      <c r="R102" s="18" t="str">
        <f t="shared" si="33"/>
        <v>0</v>
      </c>
      <c r="S102" s="18">
        <v>32</v>
      </c>
      <c r="T102" s="18" t="str">
        <f t="shared" si="34"/>
        <v>10</v>
      </c>
      <c r="U102" s="18">
        <f t="shared" si="35"/>
        <v>15</v>
      </c>
      <c r="V102" s="6">
        <v>98</v>
      </c>
    </row>
    <row r="103" spans="1:22" x14ac:dyDescent="0.25">
      <c r="A103" s="14" t="s">
        <v>463</v>
      </c>
      <c r="B103" s="15" t="s">
        <v>363</v>
      </c>
      <c r="C103" s="16" t="s">
        <v>211</v>
      </c>
      <c r="D103" s="4">
        <v>0</v>
      </c>
      <c r="E103" s="4">
        <v>0</v>
      </c>
      <c r="F103" s="4">
        <v>0</v>
      </c>
      <c r="G103" s="4">
        <f t="shared" si="27"/>
        <v>0</v>
      </c>
      <c r="H103" s="18">
        <f t="shared" si="28"/>
        <v>0</v>
      </c>
      <c r="I103" s="18"/>
      <c r="J103" s="18" t="str">
        <f t="shared" si="29"/>
        <v>0</v>
      </c>
      <c r="K103" s="18"/>
      <c r="L103" s="18">
        <f t="shared" si="30"/>
        <v>0</v>
      </c>
      <c r="M103" s="18">
        <v>1</v>
      </c>
      <c r="N103" s="18">
        <f t="shared" si="31"/>
        <v>5</v>
      </c>
      <c r="O103" s="18"/>
      <c r="P103" s="18">
        <f t="shared" si="32"/>
        <v>0</v>
      </c>
      <c r="Q103" s="18"/>
      <c r="R103" s="18" t="str">
        <f t="shared" si="33"/>
        <v>0</v>
      </c>
      <c r="S103" s="18">
        <v>43</v>
      </c>
      <c r="T103" s="18" t="str">
        <f t="shared" si="34"/>
        <v>10</v>
      </c>
      <c r="U103" s="18">
        <f t="shared" si="35"/>
        <v>15</v>
      </c>
      <c r="V103" s="6">
        <v>99</v>
      </c>
    </row>
    <row r="104" spans="1:22" x14ac:dyDescent="0.25">
      <c r="A104" s="14" t="s">
        <v>464</v>
      </c>
      <c r="B104" s="15" t="s">
        <v>357</v>
      </c>
      <c r="C104" s="16" t="s">
        <v>212</v>
      </c>
      <c r="D104" s="4">
        <v>0</v>
      </c>
      <c r="E104" s="4">
        <v>0</v>
      </c>
      <c r="F104" s="4">
        <v>0</v>
      </c>
      <c r="G104" s="4">
        <f t="shared" si="27"/>
        <v>0</v>
      </c>
      <c r="H104" s="18">
        <f t="shared" si="28"/>
        <v>0</v>
      </c>
      <c r="I104" s="18"/>
      <c r="J104" s="18" t="str">
        <f t="shared" si="29"/>
        <v>0</v>
      </c>
      <c r="K104" s="18"/>
      <c r="L104" s="18">
        <f t="shared" si="30"/>
        <v>0</v>
      </c>
      <c r="M104" s="18">
        <v>1</v>
      </c>
      <c r="N104" s="18">
        <f t="shared" si="31"/>
        <v>5</v>
      </c>
      <c r="O104" s="18"/>
      <c r="P104" s="18">
        <f t="shared" si="32"/>
        <v>0</v>
      </c>
      <c r="Q104" s="18"/>
      <c r="R104" s="18" t="str">
        <f t="shared" si="33"/>
        <v>0</v>
      </c>
      <c r="S104" s="18">
        <v>31</v>
      </c>
      <c r="T104" s="18" t="str">
        <f t="shared" si="34"/>
        <v>10</v>
      </c>
      <c r="U104" s="18">
        <f t="shared" si="35"/>
        <v>15</v>
      </c>
      <c r="V104" s="6">
        <v>100</v>
      </c>
    </row>
    <row r="105" spans="1:22" x14ac:dyDescent="0.25">
      <c r="A105" s="14" t="s">
        <v>465</v>
      </c>
      <c r="B105" s="15" t="s">
        <v>371</v>
      </c>
      <c r="C105" s="16" t="s">
        <v>213</v>
      </c>
      <c r="D105" s="4">
        <v>0</v>
      </c>
      <c r="E105" s="4">
        <v>0</v>
      </c>
      <c r="F105" s="4">
        <v>0</v>
      </c>
      <c r="G105" s="4">
        <f t="shared" si="27"/>
        <v>0</v>
      </c>
      <c r="H105" s="18">
        <f t="shared" si="28"/>
        <v>0</v>
      </c>
      <c r="I105" s="18"/>
      <c r="J105" s="18" t="str">
        <f t="shared" si="29"/>
        <v>0</v>
      </c>
      <c r="K105" s="18"/>
      <c r="L105" s="18">
        <f t="shared" si="30"/>
        <v>0</v>
      </c>
      <c r="M105" s="18">
        <v>1</v>
      </c>
      <c r="N105" s="18">
        <f t="shared" si="31"/>
        <v>5</v>
      </c>
      <c r="O105" s="18"/>
      <c r="P105" s="18">
        <f t="shared" si="32"/>
        <v>0</v>
      </c>
      <c r="Q105" s="18"/>
      <c r="R105" s="18" t="str">
        <f t="shared" si="33"/>
        <v>0</v>
      </c>
      <c r="S105" s="18">
        <v>49</v>
      </c>
      <c r="T105" s="18" t="str">
        <f t="shared" si="34"/>
        <v>10</v>
      </c>
      <c r="U105" s="18">
        <f t="shared" si="35"/>
        <v>15</v>
      </c>
      <c r="V105" s="6">
        <v>101</v>
      </c>
    </row>
    <row r="106" spans="1:22" x14ac:dyDescent="0.25">
      <c r="A106" s="14" t="s">
        <v>466</v>
      </c>
      <c r="B106" s="15" t="s">
        <v>378</v>
      </c>
      <c r="C106" s="16" t="s">
        <v>214</v>
      </c>
      <c r="D106" s="4">
        <v>0</v>
      </c>
      <c r="E106" s="4">
        <v>0</v>
      </c>
      <c r="F106" s="4">
        <v>0</v>
      </c>
      <c r="G106" s="4">
        <f t="shared" si="27"/>
        <v>0</v>
      </c>
      <c r="H106" s="18">
        <f t="shared" si="28"/>
        <v>0</v>
      </c>
      <c r="I106" s="18"/>
      <c r="J106" s="18" t="str">
        <f t="shared" si="29"/>
        <v>0</v>
      </c>
      <c r="K106" s="18"/>
      <c r="L106" s="18">
        <f t="shared" si="30"/>
        <v>0</v>
      </c>
      <c r="M106" s="18">
        <v>1</v>
      </c>
      <c r="N106" s="18">
        <f t="shared" si="31"/>
        <v>5</v>
      </c>
      <c r="O106" s="18"/>
      <c r="P106" s="18">
        <f t="shared" si="32"/>
        <v>0</v>
      </c>
      <c r="Q106" s="18"/>
      <c r="R106" s="18" t="str">
        <f t="shared" si="33"/>
        <v>0</v>
      </c>
      <c r="S106" s="18">
        <v>42</v>
      </c>
      <c r="T106" s="18" t="str">
        <f t="shared" si="34"/>
        <v>10</v>
      </c>
      <c r="U106" s="18">
        <f t="shared" si="35"/>
        <v>15</v>
      </c>
      <c r="V106" s="6">
        <v>102</v>
      </c>
    </row>
    <row r="107" spans="1:22" x14ac:dyDescent="0.25">
      <c r="A107" s="14" t="s">
        <v>466</v>
      </c>
      <c r="B107" s="15" t="s">
        <v>399</v>
      </c>
      <c r="C107" s="16" t="s">
        <v>215</v>
      </c>
      <c r="D107" s="4">
        <v>0</v>
      </c>
      <c r="E107" s="4">
        <v>0</v>
      </c>
      <c r="F107" s="4">
        <v>0</v>
      </c>
      <c r="G107" s="4">
        <f t="shared" si="27"/>
        <v>0</v>
      </c>
      <c r="H107" s="18">
        <f t="shared" si="28"/>
        <v>0</v>
      </c>
      <c r="I107" s="18"/>
      <c r="J107" s="18" t="str">
        <f t="shared" si="29"/>
        <v>0</v>
      </c>
      <c r="K107" s="18"/>
      <c r="L107" s="18">
        <f t="shared" si="30"/>
        <v>0</v>
      </c>
      <c r="M107" s="18">
        <v>1</v>
      </c>
      <c r="N107" s="18">
        <f t="shared" si="31"/>
        <v>5</v>
      </c>
      <c r="O107" s="18"/>
      <c r="P107" s="18">
        <f t="shared" si="32"/>
        <v>0</v>
      </c>
      <c r="Q107" s="18"/>
      <c r="R107" s="18" t="str">
        <f t="shared" si="33"/>
        <v>0</v>
      </c>
      <c r="S107" s="18">
        <v>43</v>
      </c>
      <c r="T107" s="18" t="str">
        <f t="shared" si="34"/>
        <v>10</v>
      </c>
      <c r="U107" s="18">
        <f t="shared" si="35"/>
        <v>15</v>
      </c>
      <c r="V107" s="6">
        <v>103</v>
      </c>
    </row>
    <row r="108" spans="1:22" x14ac:dyDescent="0.25">
      <c r="A108" s="14" t="s">
        <v>467</v>
      </c>
      <c r="B108" s="15" t="s">
        <v>371</v>
      </c>
      <c r="C108" s="16" t="s">
        <v>216</v>
      </c>
      <c r="D108" s="4">
        <v>0</v>
      </c>
      <c r="E108" s="4">
        <v>0</v>
      </c>
      <c r="F108" s="4">
        <v>0</v>
      </c>
      <c r="G108" s="4">
        <f t="shared" si="27"/>
        <v>0</v>
      </c>
      <c r="H108" s="18">
        <f t="shared" si="28"/>
        <v>0</v>
      </c>
      <c r="I108" s="18"/>
      <c r="J108" s="18" t="str">
        <f t="shared" si="29"/>
        <v>0</v>
      </c>
      <c r="K108" s="18"/>
      <c r="L108" s="18">
        <f t="shared" si="30"/>
        <v>0</v>
      </c>
      <c r="M108" s="18">
        <v>1</v>
      </c>
      <c r="N108" s="18">
        <f t="shared" si="31"/>
        <v>5</v>
      </c>
      <c r="O108" s="18"/>
      <c r="P108" s="18">
        <f t="shared" si="32"/>
        <v>0</v>
      </c>
      <c r="Q108" s="18"/>
      <c r="R108" s="18" t="str">
        <f t="shared" si="33"/>
        <v>0</v>
      </c>
      <c r="S108" s="18">
        <v>29</v>
      </c>
      <c r="T108" s="18" t="str">
        <f t="shared" si="34"/>
        <v>10</v>
      </c>
      <c r="U108" s="18">
        <f t="shared" si="35"/>
        <v>15</v>
      </c>
      <c r="V108" s="6">
        <v>104</v>
      </c>
    </row>
    <row r="109" spans="1:22" x14ac:dyDescent="0.25">
      <c r="A109" s="14" t="s">
        <v>468</v>
      </c>
      <c r="B109" s="15" t="s">
        <v>371</v>
      </c>
      <c r="C109" s="16" t="s">
        <v>217</v>
      </c>
      <c r="D109" s="4">
        <v>0</v>
      </c>
      <c r="E109" s="4">
        <v>0</v>
      </c>
      <c r="F109" s="4">
        <v>0</v>
      </c>
      <c r="G109" s="4">
        <f t="shared" si="27"/>
        <v>0</v>
      </c>
      <c r="H109" s="18">
        <f t="shared" si="28"/>
        <v>0</v>
      </c>
      <c r="I109" s="18"/>
      <c r="J109" s="18" t="str">
        <f t="shared" si="29"/>
        <v>0</v>
      </c>
      <c r="K109" s="18"/>
      <c r="L109" s="18">
        <f t="shared" si="30"/>
        <v>0</v>
      </c>
      <c r="M109" s="18">
        <v>1</v>
      </c>
      <c r="N109" s="18">
        <f t="shared" si="31"/>
        <v>5</v>
      </c>
      <c r="O109" s="18"/>
      <c r="P109" s="18">
        <f t="shared" si="32"/>
        <v>0</v>
      </c>
      <c r="Q109" s="18"/>
      <c r="R109" s="18" t="str">
        <f t="shared" si="33"/>
        <v>0</v>
      </c>
      <c r="S109" s="18">
        <v>44</v>
      </c>
      <c r="T109" s="18" t="str">
        <f t="shared" si="34"/>
        <v>10</v>
      </c>
      <c r="U109" s="18">
        <f t="shared" si="35"/>
        <v>15</v>
      </c>
      <c r="V109" s="6">
        <v>105</v>
      </c>
    </row>
    <row r="110" spans="1:22" x14ac:dyDescent="0.25">
      <c r="A110" s="14" t="s">
        <v>469</v>
      </c>
      <c r="B110" s="15" t="s">
        <v>386</v>
      </c>
      <c r="C110" s="16" t="s">
        <v>218</v>
      </c>
      <c r="D110" s="4">
        <v>0</v>
      </c>
      <c r="E110" s="4">
        <v>0</v>
      </c>
      <c r="F110" s="4">
        <v>0</v>
      </c>
      <c r="G110" s="4">
        <f t="shared" si="27"/>
        <v>0</v>
      </c>
      <c r="H110" s="18">
        <f t="shared" si="28"/>
        <v>0</v>
      </c>
      <c r="I110" s="18"/>
      <c r="J110" s="18" t="str">
        <f t="shared" si="29"/>
        <v>0</v>
      </c>
      <c r="K110" s="18"/>
      <c r="L110" s="18">
        <f t="shared" si="30"/>
        <v>0</v>
      </c>
      <c r="M110" s="18">
        <v>1</v>
      </c>
      <c r="N110" s="18">
        <f t="shared" si="31"/>
        <v>5</v>
      </c>
      <c r="O110" s="18"/>
      <c r="P110" s="18">
        <f t="shared" si="32"/>
        <v>0</v>
      </c>
      <c r="Q110" s="18"/>
      <c r="R110" s="18" t="str">
        <f t="shared" si="33"/>
        <v>0</v>
      </c>
      <c r="S110" s="18">
        <v>47</v>
      </c>
      <c r="T110" s="18" t="str">
        <f t="shared" si="34"/>
        <v>10</v>
      </c>
      <c r="U110" s="18">
        <f t="shared" si="35"/>
        <v>15</v>
      </c>
      <c r="V110" s="6">
        <v>106</v>
      </c>
    </row>
    <row r="111" spans="1:22" x14ac:dyDescent="0.25">
      <c r="A111" s="14" t="s">
        <v>470</v>
      </c>
      <c r="B111" s="15" t="s">
        <v>393</v>
      </c>
      <c r="C111" s="16" t="s">
        <v>219</v>
      </c>
      <c r="D111" s="4">
        <v>0</v>
      </c>
      <c r="E111" s="4">
        <v>0</v>
      </c>
      <c r="F111" s="4">
        <v>0</v>
      </c>
      <c r="G111" s="4">
        <f t="shared" si="27"/>
        <v>0</v>
      </c>
      <c r="H111" s="18">
        <f t="shared" si="28"/>
        <v>0</v>
      </c>
      <c r="I111" s="18"/>
      <c r="J111" s="18" t="str">
        <f t="shared" si="29"/>
        <v>0</v>
      </c>
      <c r="K111" s="18"/>
      <c r="L111" s="18">
        <f t="shared" si="30"/>
        <v>0</v>
      </c>
      <c r="M111" s="18"/>
      <c r="N111" s="18">
        <f t="shared" si="31"/>
        <v>0</v>
      </c>
      <c r="O111" s="18"/>
      <c r="P111" s="18">
        <f t="shared" si="32"/>
        <v>0</v>
      </c>
      <c r="Q111" s="18"/>
      <c r="R111" s="18" t="str">
        <f t="shared" si="33"/>
        <v>0</v>
      </c>
      <c r="S111" s="18">
        <v>47</v>
      </c>
      <c r="T111" s="18" t="str">
        <f t="shared" si="34"/>
        <v>10</v>
      </c>
      <c r="U111" s="18">
        <f t="shared" si="35"/>
        <v>10</v>
      </c>
      <c r="V111" s="6">
        <v>107</v>
      </c>
    </row>
    <row r="112" spans="1:22" x14ac:dyDescent="0.25">
      <c r="A112" s="14" t="s">
        <v>471</v>
      </c>
      <c r="B112" s="15" t="s">
        <v>367</v>
      </c>
      <c r="C112" s="16" t="s">
        <v>220</v>
      </c>
      <c r="D112" s="4">
        <v>0</v>
      </c>
      <c r="E112" s="4">
        <v>0</v>
      </c>
      <c r="F112" s="4">
        <v>0</v>
      </c>
      <c r="G112" s="4">
        <f t="shared" si="27"/>
        <v>0</v>
      </c>
      <c r="H112" s="18">
        <f t="shared" si="28"/>
        <v>0</v>
      </c>
      <c r="I112" s="18"/>
      <c r="J112" s="18" t="str">
        <f t="shared" si="29"/>
        <v>0</v>
      </c>
      <c r="K112" s="18"/>
      <c r="L112" s="18">
        <f t="shared" si="30"/>
        <v>0</v>
      </c>
      <c r="M112" s="18"/>
      <c r="N112" s="18">
        <f t="shared" si="31"/>
        <v>0</v>
      </c>
      <c r="O112" s="18"/>
      <c r="P112" s="18">
        <f t="shared" si="32"/>
        <v>0</v>
      </c>
      <c r="Q112" s="18"/>
      <c r="R112" s="18" t="str">
        <f t="shared" si="33"/>
        <v>0</v>
      </c>
      <c r="S112" s="18">
        <v>41</v>
      </c>
      <c r="T112" s="18" t="str">
        <f t="shared" si="34"/>
        <v>10</v>
      </c>
      <c r="U112" s="18">
        <f t="shared" si="35"/>
        <v>10</v>
      </c>
      <c r="V112" s="6">
        <v>108</v>
      </c>
    </row>
    <row r="113" spans="1:22" x14ac:dyDescent="0.25">
      <c r="A113" s="14" t="s">
        <v>472</v>
      </c>
      <c r="B113" s="15" t="s">
        <v>363</v>
      </c>
      <c r="C113" s="16" t="s">
        <v>221</v>
      </c>
      <c r="D113" s="4">
        <v>0</v>
      </c>
      <c r="E113" s="4">
        <v>0</v>
      </c>
      <c r="F113" s="4">
        <v>0</v>
      </c>
      <c r="G113" s="4">
        <f t="shared" si="27"/>
        <v>0</v>
      </c>
      <c r="H113" s="18">
        <f t="shared" si="28"/>
        <v>0</v>
      </c>
      <c r="I113" s="18"/>
      <c r="J113" s="18" t="str">
        <f t="shared" si="29"/>
        <v>0</v>
      </c>
      <c r="K113" s="18"/>
      <c r="L113" s="18">
        <f t="shared" si="30"/>
        <v>0</v>
      </c>
      <c r="M113" s="18"/>
      <c r="N113" s="18">
        <f t="shared" si="31"/>
        <v>0</v>
      </c>
      <c r="O113" s="18"/>
      <c r="P113" s="18">
        <f t="shared" si="32"/>
        <v>0</v>
      </c>
      <c r="Q113" s="18"/>
      <c r="R113" s="18" t="str">
        <f t="shared" si="33"/>
        <v>0</v>
      </c>
      <c r="S113" s="18">
        <v>43</v>
      </c>
      <c r="T113" s="18" t="str">
        <f t="shared" si="34"/>
        <v>10</v>
      </c>
      <c r="U113" s="18">
        <f t="shared" si="35"/>
        <v>10</v>
      </c>
      <c r="V113" s="6">
        <v>109</v>
      </c>
    </row>
    <row r="114" spans="1:22" x14ac:dyDescent="0.25">
      <c r="A114" s="14" t="s">
        <v>473</v>
      </c>
      <c r="B114" s="15" t="s">
        <v>375</v>
      </c>
      <c r="C114" s="16" t="s">
        <v>222</v>
      </c>
      <c r="D114" s="4">
        <v>0</v>
      </c>
      <c r="E114" s="4">
        <v>0</v>
      </c>
      <c r="F114" s="4">
        <v>0</v>
      </c>
      <c r="G114" s="4">
        <f t="shared" si="27"/>
        <v>0</v>
      </c>
      <c r="H114" s="18">
        <f t="shared" si="28"/>
        <v>0</v>
      </c>
      <c r="I114" s="18"/>
      <c r="J114" s="18" t="str">
        <f t="shared" si="29"/>
        <v>0</v>
      </c>
      <c r="K114" s="18"/>
      <c r="L114" s="18">
        <f t="shared" si="30"/>
        <v>0</v>
      </c>
      <c r="M114" s="18"/>
      <c r="N114" s="18">
        <f t="shared" si="31"/>
        <v>0</v>
      </c>
      <c r="O114" s="18"/>
      <c r="P114" s="18">
        <f t="shared" si="32"/>
        <v>0</v>
      </c>
      <c r="Q114" s="18"/>
      <c r="R114" s="18" t="str">
        <f t="shared" si="33"/>
        <v>0</v>
      </c>
      <c r="S114" s="18">
        <v>47</v>
      </c>
      <c r="T114" s="18" t="str">
        <f t="shared" si="34"/>
        <v>10</v>
      </c>
      <c r="U114" s="18">
        <f t="shared" si="35"/>
        <v>10</v>
      </c>
      <c r="V114" s="6">
        <v>110</v>
      </c>
    </row>
    <row r="115" spans="1:22" x14ac:dyDescent="0.25">
      <c r="A115" s="14" t="s">
        <v>474</v>
      </c>
      <c r="B115" s="15" t="s">
        <v>371</v>
      </c>
      <c r="C115" s="16" t="s">
        <v>223</v>
      </c>
      <c r="D115" s="4">
        <v>0</v>
      </c>
      <c r="E115" s="4">
        <v>0</v>
      </c>
      <c r="F115" s="4">
        <v>0</v>
      </c>
      <c r="G115" s="4">
        <f t="shared" si="27"/>
        <v>0</v>
      </c>
      <c r="H115" s="18">
        <f t="shared" si="28"/>
        <v>0</v>
      </c>
      <c r="I115" s="18"/>
      <c r="J115" s="18" t="str">
        <f t="shared" si="29"/>
        <v>0</v>
      </c>
      <c r="K115" s="18"/>
      <c r="L115" s="18">
        <f t="shared" si="30"/>
        <v>0</v>
      </c>
      <c r="M115" s="18"/>
      <c r="N115" s="18">
        <f t="shared" si="31"/>
        <v>0</v>
      </c>
      <c r="O115" s="18"/>
      <c r="P115" s="18">
        <f t="shared" si="32"/>
        <v>0</v>
      </c>
      <c r="Q115" s="18"/>
      <c r="R115" s="18" t="str">
        <f t="shared" si="33"/>
        <v>0</v>
      </c>
      <c r="S115" s="18">
        <v>41</v>
      </c>
      <c r="T115" s="18" t="str">
        <f t="shared" si="34"/>
        <v>10</v>
      </c>
      <c r="U115" s="18">
        <f t="shared" si="35"/>
        <v>10</v>
      </c>
      <c r="V115" s="6">
        <v>111</v>
      </c>
    </row>
    <row r="116" spans="1:22" x14ac:dyDescent="0.25">
      <c r="A116" s="14" t="s">
        <v>475</v>
      </c>
      <c r="B116" s="15" t="s">
        <v>362</v>
      </c>
      <c r="C116" s="16" t="s">
        <v>224</v>
      </c>
      <c r="D116" s="4">
        <v>0</v>
      </c>
      <c r="E116" s="4">
        <v>0</v>
      </c>
      <c r="F116" s="4">
        <v>0</v>
      </c>
      <c r="G116" s="4">
        <f t="shared" si="27"/>
        <v>0</v>
      </c>
      <c r="H116" s="18">
        <f t="shared" si="28"/>
        <v>0</v>
      </c>
      <c r="I116" s="18"/>
      <c r="J116" s="18" t="str">
        <f t="shared" si="29"/>
        <v>0</v>
      </c>
      <c r="K116" s="18"/>
      <c r="L116" s="18">
        <f t="shared" si="30"/>
        <v>0</v>
      </c>
      <c r="M116" s="18"/>
      <c r="N116" s="18">
        <f t="shared" si="31"/>
        <v>0</v>
      </c>
      <c r="O116" s="18"/>
      <c r="P116" s="18">
        <f t="shared" si="32"/>
        <v>0</v>
      </c>
      <c r="Q116" s="18"/>
      <c r="R116" s="18" t="str">
        <f t="shared" si="33"/>
        <v>0</v>
      </c>
      <c r="S116" s="18">
        <v>22</v>
      </c>
      <c r="T116" s="18" t="str">
        <f t="shared" si="34"/>
        <v>10</v>
      </c>
      <c r="U116" s="18">
        <f t="shared" si="35"/>
        <v>10</v>
      </c>
      <c r="V116" s="6">
        <v>112</v>
      </c>
    </row>
    <row r="117" spans="1:22" x14ac:dyDescent="0.25">
      <c r="A117" s="14" t="s">
        <v>476</v>
      </c>
      <c r="B117" s="15" t="s">
        <v>363</v>
      </c>
      <c r="C117" s="16" t="s">
        <v>225</v>
      </c>
      <c r="D117" s="4">
        <v>0</v>
      </c>
      <c r="E117" s="4">
        <v>0</v>
      </c>
      <c r="F117" s="4">
        <v>0</v>
      </c>
      <c r="G117" s="4">
        <f t="shared" si="27"/>
        <v>0</v>
      </c>
      <c r="H117" s="18">
        <f t="shared" si="28"/>
        <v>0</v>
      </c>
      <c r="I117" s="18"/>
      <c r="J117" s="18" t="str">
        <f t="shared" si="29"/>
        <v>0</v>
      </c>
      <c r="K117" s="18"/>
      <c r="L117" s="18">
        <f t="shared" si="30"/>
        <v>0</v>
      </c>
      <c r="M117" s="18"/>
      <c r="N117" s="18">
        <f t="shared" si="31"/>
        <v>0</v>
      </c>
      <c r="O117" s="18"/>
      <c r="P117" s="18">
        <f t="shared" si="32"/>
        <v>0</v>
      </c>
      <c r="Q117" s="18"/>
      <c r="R117" s="18" t="str">
        <f t="shared" si="33"/>
        <v>0</v>
      </c>
      <c r="S117" s="18">
        <v>40</v>
      </c>
      <c r="T117" s="18" t="str">
        <f t="shared" si="34"/>
        <v>10</v>
      </c>
      <c r="U117" s="18">
        <f t="shared" si="35"/>
        <v>10</v>
      </c>
      <c r="V117" s="6">
        <v>113</v>
      </c>
    </row>
    <row r="118" spans="1:22" x14ac:dyDescent="0.25">
      <c r="A118" s="14" t="s">
        <v>432</v>
      </c>
      <c r="B118" s="15" t="s">
        <v>375</v>
      </c>
      <c r="C118" s="16" t="s">
        <v>226</v>
      </c>
      <c r="D118" s="4">
        <v>0</v>
      </c>
      <c r="E118" s="4">
        <v>0</v>
      </c>
      <c r="F118" s="4">
        <v>0</v>
      </c>
      <c r="G118" s="4">
        <f t="shared" si="27"/>
        <v>0</v>
      </c>
      <c r="H118" s="18">
        <f t="shared" si="28"/>
        <v>0</v>
      </c>
      <c r="I118" s="18"/>
      <c r="J118" s="18" t="str">
        <f t="shared" si="29"/>
        <v>0</v>
      </c>
      <c r="K118" s="18"/>
      <c r="L118" s="18">
        <f t="shared" si="30"/>
        <v>0</v>
      </c>
      <c r="M118" s="18"/>
      <c r="N118" s="18">
        <f t="shared" si="31"/>
        <v>0</v>
      </c>
      <c r="O118" s="18"/>
      <c r="P118" s="18">
        <f t="shared" si="32"/>
        <v>0</v>
      </c>
      <c r="Q118" s="18"/>
      <c r="R118" s="18" t="str">
        <f t="shared" si="33"/>
        <v>0</v>
      </c>
      <c r="S118" s="18">
        <v>27</v>
      </c>
      <c r="T118" s="18" t="str">
        <f t="shared" si="34"/>
        <v>10</v>
      </c>
      <c r="U118" s="18">
        <f t="shared" si="35"/>
        <v>10</v>
      </c>
      <c r="V118" s="6">
        <v>114</v>
      </c>
    </row>
    <row r="119" spans="1:22" x14ac:dyDescent="0.25">
      <c r="A119" s="14" t="s">
        <v>477</v>
      </c>
      <c r="B119" s="15" t="s">
        <v>363</v>
      </c>
      <c r="C119" s="16" t="s">
        <v>227</v>
      </c>
      <c r="D119" s="4">
        <v>0</v>
      </c>
      <c r="E119" s="4">
        <v>0</v>
      </c>
      <c r="F119" s="4">
        <v>0</v>
      </c>
      <c r="G119" s="4">
        <f t="shared" si="27"/>
        <v>0</v>
      </c>
      <c r="H119" s="18">
        <f t="shared" si="28"/>
        <v>0</v>
      </c>
      <c r="I119" s="18"/>
      <c r="J119" s="18" t="str">
        <f t="shared" si="29"/>
        <v>0</v>
      </c>
      <c r="K119" s="18"/>
      <c r="L119" s="18">
        <f t="shared" si="30"/>
        <v>0</v>
      </c>
      <c r="M119" s="18"/>
      <c r="N119" s="18">
        <f t="shared" si="31"/>
        <v>0</v>
      </c>
      <c r="O119" s="18"/>
      <c r="P119" s="18">
        <f t="shared" si="32"/>
        <v>0</v>
      </c>
      <c r="Q119" s="18"/>
      <c r="R119" s="18" t="str">
        <f t="shared" si="33"/>
        <v>0</v>
      </c>
      <c r="S119" s="18">
        <v>42</v>
      </c>
      <c r="T119" s="18" t="str">
        <f t="shared" si="34"/>
        <v>10</v>
      </c>
      <c r="U119" s="18">
        <f t="shared" si="35"/>
        <v>10</v>
      </c>
      <c r="V119" s="6">
        <v>115</v>
      </c>
    </row>
    <row r="120" spans="1:22" x14ac:dyDescent="0.25">
      <c r="A120" s="14" t="s">
        <v>478</v>
      </c>
      <c r="B120" s="15" t="s">
        <v>426</v>
      </c>
      <c r="C120" s="16" t="s">
        <v>228</v>
      </c>
      <c r="D120" s="4">
        <v>0</v>
      </c>
      <c r="E120" s="4">
        <v>0</v>
      </c>
      <c r="F120" s="4">
        <v>0</v>
      </c>
      <c r="G120" s="4">
        <f t="shared" si="27"/>
        <v>0</v>
      </c>
      <c r="H120" s="18">
        <f t="shared" si="28"/>
        <v>0</v>
      </c>
      <c r="I120" s="18"/>
      <c r="J120" s="18" t="str">
        <f t="shared" si="29"/>
        <v>0</v>
      </c>
      <c r="K120" s="18"/>
      <c r="L120" s="18">
        <f t="shared" si="30"/>
        <v>0</v>
      </c>
      <c r="M120" s="18"/>
      <c r="N120" s="18">
        <f t="shared" si="31"/>
        <v>0</v>
      </c>
      <c r="O120" s="18"/>
      <c r="P120" s="18">
        <f t="shared" si="32"/>
        <v>0</v>
      </c>
      <c r="Q120" s="18"/>
      <c r="R120" s="18" t="str">
        <f t="shared" si="33"/>
        <v>0</v>
      </c>
      <c r="S120" s="18">
        <v>50</v>
      </c>
      <c r="T120" s="18" t="str">
        <f t="shared" si="34"/>
        <v>10</v>
      </c>
      <c r="U120" s="18">
        <f t="shared" si="35"/>
        <v>10</v>
      </c>
      <c r="V120" s="6">
        <v>116</v>
      </c>
    </row>
    <row r="121" spans="1:22" x14ac:dyDescent="0.25">
      <c r="A121" s="14" t="s">
        <v>414</v>
      </c>
      <c r="B121" s="15" t="s">
        <v>426</v>
      </c>
      <c r="C121" s="16" t="s">
        <v>229</v>
      </c>
      <c r="D121" s="4">
        <v>0</v>
      </c>
      <c r="E121" s="4">
        <v>0</v>
      </c>
      <c r="F121" s="4">
        <v>0</v>
      </c>
      <c r="G121" s="4">
        <f t="shared" si="27"/>
        <v>0</v>
      </c>
      <c r="H121" s="18">
        <f t="shared" si="28"/>
        <v>0</v>
      </c>
      <c r="I121" s="18"/>
      <c r="J121" s="18" t="str">
        <f t="shared" si="29"/>
        <v>0</v>
      </c>
      <c r="K121" s="18"/>
      <c r="L121" s="18">
        <f t="shared" si="30"/>
        <v>0</v>
      </c>
      <c r="M121" s="18"/>
      <c r="N121" s="18">
        <f t="shared" si="31"/>
        <v>0</v>
      </c>
      <c r="O121" s="18"/>
      <c r="P121" s="18">
        <f t="shared" si="32"/>
        <v>0</v>
      </c>
      <c r="Q121" s="18"/>
      <c r="R121" s="18" t="str">
        <f t="shared" si="33"/>
        <v>0</v>
      </c>
      <c r="S121" s="18">
        <v>36</v>
      </c>
      <c r="T121" s="18" t="str">
        <f t="shared" si="34"/>
        <v>10</v>
      </c>
      <c r="U121" s="18">
        <f t="shared" si="35"/>
        <v>10</v>
      </c>
      <c r="V121" s="6">
        <v>117</v>
      </c>
    </row>
    <row r="122" spans="1:22" x14ac:dyDescent="0.25">
      <c r="A122" s="14" t="s">
        <v>479</v>
      </c>
      <c r="B122" s="15" t="s">
        <v>393</v>
      </c>
      <c r="C122" s="16" t="s">
        <v>230</v>
      </c>
      <c r="D122" s="4">
        <v>0</v>
      </c>
      <c r="E122" s="4">
        <v>0</v>
      </c>
      <c r="F122" s="4">
        <v>0</v>
      </c>
      <c r="G122" s="4">
        <f t="shared" si="27"/>
        <v>0</v>
      </c>
      <c r="H122" s="18">
        <f t="shared" si="28"/>
        <v>0</v>
      </c>
      <c r="I122" s="18"/>
      <c r="J122" s="18" t="str">
        <f t="shared" si="29"/>
        <v>0</v>
      </c>
      <c r="K122" s="18"/>
      <c r="L122" s="18">
        <f t="shared" si="30"/>
        <v>0</v>
      </c>
      <c r="M122" s="18"/>
      <c r="N122" s="18">
        <f t="shared" si="31"/>
        <v>0</v>
      </c>
      <c r="O122" s="18"/>
      <c r="P122" s="18">
        <f t="shared" si="32"/>
        <v>0</v>
      </c>
      <c r="Q122" s="18"/>
      <c r="R122" s="18" t="str">
        <f t="shared" si="33"/>
        <v>0</v>
      </c>
      <c r="S122" s="18">
        <v>38</v>
      </c>
      <c r="T122" s="18" t="str">
        <f t="shared" si="34"/>
        <v>10</v>
      </c>
      <c r="U122" s="18">
        <f t="shared" si="35"/>
        <v>10</v>
      </c>
      <c r="V122" s="6">
        <v>118</v>
      </c>
    </row>
    <row r="123" spans="1:22" x14ac:dyDescent="0.25">
      <c r="A123" s="14" t="s">
        <v>432</v>
      </c>
      <c r="B123" s="15" t="s">
        <v>426</v>
      </c>
      <c r="C123" s="16" t="s">
        <v>231</v>
      </c>
      <c r="D123" s="4">
        <v>0</v>
      </c>
      <c r="E123" s="4">
        <v>0</v>
      </c>
      <c r="F123" s="4">
        <v>0</v>
      </c>
      <c r="G123" s="4">
        <f t="shared" si="27"/>
        <v>0</v>
      </c>
      <c r="H123" s="18">
        <f t="shared" si="28"/>
        <v>0</v>
      </c>
      <c r="I123" s="18"/>
      <c r="J123" s="18" t="str">
        <f t="shared" si="29"/>
        <v>0</v>
      </c>
      <c r="K123" s="18"/>
      <c r="L123" s="18">
        <f t="shared" si="30"/>
        <v>0</v>
      </c>
      <c r="M123" s="18">
        <v>1</v>
      </c>
      <c r="N123" s="18">
        <f t="shared" si="31"/>
        <v>5</v>
      </c>
      <c r="O123" s="18"/>
      <c r="P123" s="18">
        <f t="shared" si="32"/>
        <v>0</v>
      </c>
      <c r="Q123" s="18"/>
      <c r="R123" s="18" t="str">
        <f t="shared" si="33"/>
        <v>0</v>
      </c>
      <c r="S123" s="18"/>
      <c r="T123" s="18" t="str">
        <f t="shared" si="34"/>
        <v>0</v>
      </c>
      <c r="U123" s="18">
        <f t="shared" si="35"/>
        <v>5</v>
      </c>
      <c r="V123" s="6">
        <v>119</v>
      </c>
    </row>
    <row r="124" spans="1:22" x14ac:dyDescent="0.25">
      <c r="A124" s="14" t="s">
        <v>428</v>
      </c>
      <c r="B124" s="15" t="s">
        <v>357</v>
      </c>
      <c r="C124" s="16" t="s">
        <v>232</v>
      </c>
      <c r="D124" s="4">
        <v>0</v>
      </c>
      <c r="E124" s="4">
        <v>0</v>
      </c>
      <c r="F124" s="4">
        <v>0</v>
      </c>
      <c r="G124" s="4">
        <f t="shared" si="27"/>
        <v>0</v>
      </c>
      <c r="H124" s="18">
        <f t="shared" si="28"/>
        <v>0</v>
      </c>
      <c r="I124" s="18"/>
      <c r="J124" s="18" t="str">
        <f t="shared" si="29"/>
        <v>0</v>
      </c>
      <c r="K124" s="18"/>
      <c r="L124" s="18">
        <f t="shared" si="30"/>
        <v>0</v>
      </c>
      <c r="M124" s="18"/>
      <c r="N124" s="18">
        <f t="shared" si="31"/>
        <v>0</v>
      </c>
      <c r="O124" s="18"/>
      <c r="P124" s="18">
        <f t="shared" si="32"/>
        <v>0</v>
      </c>
      <c r="Q124" s="18"/>
      <c r="R124" s="18" t="str">
        <f t="shared" si="33"/>
        <v>0</v>
      </c>
      <c r="S124" s="18"/>
      <c r="T124" s="18" t="str">
        <f t="shared" si="34"/>
        <v>0</v>
      </c>
      <c r="U124" s="18">
        <f t="shared" si="35"/>
        <v>0</v>
      </c>
      <c r="V124" s="6">
        <v>120</v>
      </c>
    </row>
  </sheetData>
  <mergeCells count="3">
    <mergeCell ref="B1:R1"/>
    <mergeCell ref="B3:R3"/>
    <mergeCell ref="A2:S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ΑΝΑΡΤ. ΕΠΙΤΥΧΟΝΤΕΣ</vt:lpstr>
      <vt:lpstr>ΑΝΑΡΤ. ΕΠΙΛΑΧΟΝΤΕΣ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166</cp:lastModifiedBy>
  <cp:lastPrinted>2024-07-23T10:35:36Z</cp:lastPrinted>
  <dcterms:created xsi:type="dcterms:W3CDTF">2020-08-24T15:03:15Z</dcterms:created>
  <dcterms:modified xsi:type="dcterms:W3CDTF">2024-07-23T11:03:57Z</dcterms:modified>
</cp:coreProperties>
</file>