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ΔΗΜΟΣ ΦΥΛΗΣ 146\Desktop\ΣΟΧ 4-2024 ΓΥΜΝΑΣΤΕΣ\ΠΡΟΣ ΑΝΑΡΤΗΣΗ\"/>
    </mc:Choice>
  </mc:AlternateContent>
  <xr:revisionPtr revIDLastSave="0" documentId="13_ncr:1_{484AAA84-B269-43DB-AAC3-A1C1F92D62DE}" xr6:coauthVersionLast="47" xr6:coauthVersionMax="47" xr10:uidLastSave="{00000000-0000-0000-0000-000000000000}"/>
  <bookViews>
    <workbookView xWindow="-120" yWindow="-120" windowWidth="29040" windowHeight="15720" tabRatio="678" xr2:uid="{00000000-000D-0000-FFFF-FFFF00000000}"/>
  </bookViews>
  <sheets>
    <sheet name="ΠΙΝΑΚΑΣ ΒΑΘΜΟΛΟΓΗΣΗΣ " sheetId="2" r:id="rId1"/>
    <sheet name="ΕΠΙΤΥΧΟΝΤΩΝ " sheetId="3" r:id="rId2"/>
  </sheets>
  <calcPr calcId="191029"/>
</workbook>
</file>

<file path=xl/calcChain.xml><?xml version="1.0" encoding="utf-8"?>
<calcChain xmlns="http://schemas.openxmlformats.org/spreadsheetml/2006/main">
  <c r="Z10" i="3" l="1"/>
  <c r="Y10" i="3"/>
  <c r="W10" i="3"/>
  <c r="V10" i="3"/>
  <c r="U10" i="3"/>
  <c r="T10" i="3"/>
  <c r="S10" i="3"/>
  <c r="R10" i="3"/>
  <c r="Q10" i="3"/>
  <c r="AB10" i="3" s="1"/>
  <c r="AA10" i="2"/>
  <c r="Z10" i="2"/>
  <c r="X10" i="2"/>
  <c r="W10" i="2"/>
  <c r="V10" i="2"/>
  <c r="U10" i="2"/>
  <c r="T10" i="2"/>
  <c r="S10" i="2"/>
  <c r="R10" i="2"/>
  <c r="AC10" i="2" s="1"/>
  <c r="AC10" i="3" l="1"/>
  <c r="AD10" i="2"/>
</calcChain>
</file>

<file path=xl/sharedStrings.xml><?xml version="1.0" encoding="utf-8"?>
<sst xmlns="http://schemas.openxmlformats.org/spreadsheetml/2006/main" count="91" uniqueCount="47">
  <si>
    <t>ΜΕΤΑΠΤΥΧΙΑΚΟ</t>
  </si>
  <si>
    <t>Α.Μ.</t>
  </si>
  <si>
    <t>ΕΠΩΝΥΜΟ</t>
  </si>
  <si>
    <t>ΟΝΟΜΑ</t>
  </si>
  <si>
    <t>ΟΝΟΜΑ ΠΑΤΡΟΣ</t>
  </si>
  <si>
    <t>ΑΡΙΘΜ.
 ΤΑΥΤΟΤ.</t>
  </si>
  <si>
    <t>ΚΥΡΙΑ ΠΡΟΣΟΝΤΑ(1) / ΣΕΙΡΑ ΕΠΙΚΟΥΡΙΑΣ</t>
  </si>
  <si>
    <t>ΚΡΙΤΗΡΙΑ</t>
  </si>
  <si>
    <r>
      <t>ΧΡΟΝΟΣ ΣΥΝΕΧΟΜΕΝΗΣ ΑΝΕΡΓΙΑΣ
(σε μήνες)</t>
    </r>
    <r>
      <rPr>
        <b/>
        <sz val="9"/>
        <color indexed="10"/>
        <rFont val="Arial Greek"/>
        <charset val="161"/>
      </rPr>
      <t/>
    </r>
  </si>
  <si>
    <t>ΠΟΛΥΤΕΚΝΟΣ ή ΤΕΚΝΟ ΠΟΛΥΤΕΚΝΗΣ ΟΙΚΟΓΕΝΕΙΑΣ</t>
  </si>
  <si>
    <t>ΜΟΝΟΓΟΝΕΑΣ ή ΤΕΚΝΟ ΜΟΝΟΓΟΝΕΪΚΗΣ ΟΙΚΟΓΕΝΕΙΑΣ</t>
  </si>
  <si>
    <t xml:space="preserve">ΑΝΗΛΙΚΑ ΤΕΚΝΑ
(αριθμ. ανήλικων τέκνων) </t>
  </si>
  <si>
    <t>ΒΑΘΜΟΣ ΒΑΣΙΚΟΥ ΤΙΤΛΟΥ</t>
  </si>
  <si>
    <t>ΔΙΔΑΚΤΟΡΙΚΟ</t>
  </si>
  <si>
    <t>ΕΜΠΕΙΡΙΑ (σε μήνες, μέχρι 84 μήνες)</t>
  </si>
  <si>
    <t>(1α)</t>
  </si>
  <si>
    <t>(2)</t>
  </si>
  <si>
    <t>(3)</t>
  </si>
  <si>
    <t>(4)</t>
  </si>
  <si>
    <t>(5)</t>
  </si>
  <si>
    <t>Σειρά Κατάταξης</t>
  </si>
  <si>
    <t>ΣΥΝΟΛΟ ΜΟΝΑΔΩΝ</t>
  </si>
  <si>
    <t>6</t>
  </si>
  <si>
    <t>7</t>
  </si>
  <si>
    <t>1-24</t>
  </si>
  <si>
    <t>25-48</t>
  </si>
  <si>
    <t>49-72</t>
  </si>
  <si>
    <t>73-96</t>
  </si>
  <si>
    <t>ΣΥΝΟΛΟ</t>
  </si>
  <si>
    <t>ΣΥΝΟΛΟ ΕΜΠΕΙΡΙΑΣ</t>
  </si>
  <si>
    <r>
      <t xml:space="preserve">ΜΟΝΑΔΕΣ
</t>
    </r>
    <r>
      <rPr>
        <b/>
        <sz val="10"/>
        <color indexed="12"/>
        <rFont val="Arial Greek"/>
        <charset val="161"/>
      </rPr>
      <t xml:space="preserve"> (2)</t>
    </r>
  </si>
  <si>
    <r>
      <t xml:space="preserve">ΜΟΝΑΔΕΣ
</t>
    </r>
    <r>
      <rPr>
        <b/>
        <sz val="10"/>
        <color indexed="12"/>
        <rFont val="Arial Greek"/>
        <charset val="161"/>
      </rPr>
      <t>3</t>
    </r>
  </si>
  <si>
    <r>
      <t xml:space="preserve">ΜΟΝΑΔΕΣ
</t>
    </r>
    <r>
      <rPr>
        <b/>
        <sz val="10"/>
        <color indexed="12"/>
        <rFont val="Arial Greek"/>
        <charset val="161"/>
      </rPr>
      <t>4</t>
    </r>
  </si>
  <si>
    <r>
      <t xml:space="preserve">ΜΟΝΑΔΕΣ
</t>
    </r>
    <r>
      <rPr>
        <b/>
        <sz val="10"/>
        <color indexed="12"/>
        <rFont val="Arial Greek"/>
        <charset val="161"/>
      </rPr>
      <t>5)</t>
    </r>
  </si>
  <si>
    <r>
      <t xml:space="preserve">ΜΟΝΑΔΕΣ
</t>
    </r>
    <r>
      <rPr>
        <b/>
        <sz val="10"/>
        <color indexed="12"/>
        <rFont val="Arial Greek"/>
        <charset val="161"/>
      </rPr>
      <t>6</t>
    </r>
  </si>
  <si>
    <r>
      <t xml:space="preserve">ΜΟΝΑΔΕΣ
</t>
    </r>
    <r>
      <rPr>
        <b/>
        <sz val="10"/>
        <color indexed="12"/>
        <rFont val="Arial Greek"/>
        <charset val="161"/>
      </rPr>
      <t>7</t>
    </r>
  </si>
  <si>
    <r>
      <t xml:space="preserve">ΜΟΝΑΔΕΣ
</t>
    </r>
    <r>
      <rPr>
        <b/>
        <sz val="10"/>
        <color indexed="12"/>
        <rFont val="Arial Greek"/>
        <charset val="161"/>
      </rPr>
      <t>8)</t>
    </r>
  </si>
  <si>
    <t>Φορέας : ΔΗΜΟΣ ΦΥΛΗΣ</t>
  </si>
  <si>
    <t xml:space="preserve">Υπηρεσία : ΔΙΟΙΚΗΤΙΚΩΝ ΥΠΗΡΕΣΙΩΝ                                        </t>
  </si>
  <si>
    <t>Έδρα Υπηρεσίας : ΠΛΑΤΕΙΑ ΗΡΩΩΝ ΑΝΩΛΙΟΣΙΑ</t>
  </si>
  <si>
    <r>
      <rPr>
        <b/>
        <sz val="16"/>
        <color theme="1"/>
        <rFont val="Times New Roman"/>
        <family val="1"/>
        <charset val="161"/>
      </rPr>
      <t xml:space="preserve">ΠΙΝΑΚΑΣ ΒΑΘΜΟΛΟΓΗΣΗΣ   </t>
    </r>
    <r>
      <rPr>
        <sz val="16"/>
        <color theme="1"/>
        <rFont val="Times New Roman"/>
        <family val="1"/>
        <charset val="161"/>
      </rPr>
      <t xml:space="preserve">                                                                                                                         </t>
    </r>
    <r>
      <rPr>
        <b/>
        <sz val="16"/>
        <color theme="1"/>
        <rFont val="Times New Roman"/>
        <family val="1"/>
        <charset val="161"/>
      </rPr>
      <t>ΚΩΔΙΚΟΣ ΘΕΣΗΣ : 100</t>
    </r>
    <r>
      <rPr>
        <sz val="16"/>
        <color theme="1"/>
        <rFont val="Times New Roman"/>
        <family val="1"/>
        <charset val="161"/>
      </rPr>
      <t xml:space="preserve">                                                                                                                                          </t>
    </r>
    <r>
      <rPr>
        <b/>
        <sz val="16"/>
        <color theme="1"/>
        <rFont val="Times New Roman"/>
        <family val="1"/>
        <charset val="161"/>
      </rPr>
      <t xml:space="preserve">ΕΙΔΙΚΟΤΗΤΑ : ΠΕ ΦΥΣΙΚΗΣ ΑΓΩΓΗΣ  </t>
    </r>
    <r>
      <rPr>
        <sz val="16"/>
        <color theme="1"/>
        <rFont val="Times New Roman"/>
        <family val="1"/>
        <charset val="161"/>
      </rPr>
      <t>(ΕΝΟΡΓΑΝΗ ΓΥΜΝΑΣΤΙΚΗ)</t>
    </r>
  </si>
  <si>
    <t>ΝΑΙ</t>
  </si>
  <si>
    <t xml:space="preserve">Διάρκεια Σύμβασης : ΟΚΤΩ (8) ΜΗΝΩΝ  </t>
  </si>
  <si>
    <r>
      <rPr>
        <b/>
        <sz val="16"/>
        <color theme="1"/>
        <rFont val="Times New Roman"/>
        <family val="1"/>
        <charset val="161"/>
      </rPr>
      <t xml:space="preserve">          ΠΙΝΑΚΑΣ ΕΠΙΤΥΧΟΝΤΩΝ  </t>
    </r>
    <r>
      <rPr>
        <sz val="16"/>
        <color theme="1"/>
        <rFont val="Times New Roman"/>
        <family val="1"/>
        <charset val="161"/>
      </rPr>
      <t xml:space="preserve">                                                                                                                         </t>
    </r>
    <r>
      <rPr>
        <b/>
        <sz val="16"/>
        <color theme="1"/>
        <rFont val="Times New Roman"/>
        <family val="1"/>
        <charset val="161"/>
      </rPr>
      <t>ΚΩΔΙΚΟΣ ΘΕΣΗΣ : 100</t>
    </r>
    <r>
      <rPr>
        <sz val="16"/>
        <color theme="1"/>
        <rFont val="Times New Roman"/>
        <family val="1"/>
        <charset val="161"/>
      </rPr>
      <t xml:space="preserve">                                                                                                                                          </t>
    </r>
    <r>
      <rPr>
        <b/>
        <sz val="16"/>
        <color theme="1"/>
        <rFont val="Times New Roman"/>
        <family val="1"/>
        <charset val="161"/>
      </rPr>
      <t xml:space="preserve">ΕΙΔΙΚΟΤΗΤΑ : ΠΕ ΦΥΣΙΚΗΣ ΑΓΩΓΗΣ  </t>
    </r>
    <r>
      <rPr>
        <sz val="16"/>
        <color theme="1"/>
        <rFont val="Times New Roman"/>
        <family val="1"/>
        <charset val="161"/>
      </rPr>
      <t>(ΕΝΟΡΓΑΝΗ ΓΥΜΝΑΣΤΙΚΗ)</t>
    </r>
  </si>
  <si>
    <t>37283/30-9-2024 Κ.</t>
  </si>
  <si>
    <t>Α.</t>
  </si>
  <si>
    <t>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</si>
</sst>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15" x14ac:knownFonts="1">
    <font>
      <sz val="12"/>
      <color theme="1"/>
      <name val="Calibri"/>
      <family val="2"/>
      <charset val="161"/>
      <scheme val="minor"/>
    </font>
    <font>
      <sz val="12"/>
      <color theme="1"/>
      <name val="Times New Roman"/>
      <family val="1"/>
      <charset val="161"/>
    </font>
    <font>
      <b/>
      <sz val="16"/>
      <color theme="1"/>
      <name val="Times New Roman"/>
      <family val="1"/>
      <charset val="161"/>
    </font>
    <font>
      <b/>
      <sz val="10"/>
      <color indexed="12"/>
      <name val="Arial Greek"/>
      <charset val="161"/>
    </font>
    <font>
      <b/>
      <sz val="9"/>
      <color indexed="10"/>
      <name val="Arial Greek"/>
      <charset val="161"/>
    </font>
    <font>
      <b/>
      <sz val="10"/>
      <color indexed="48"/>
      <name val="Arial Greek"/>
      <charset val="161"/>
    </font>
    <font>
      <b/>
      <sz val="10"/>
      <color indexed="10"/>
      <name val="Arial Greek"/>
      <charset val="161"/>
    </font>
    <font>
      <b/>
      <sz val="10"/>
      <name val="Arial Greek"/>
      <charset val="161"/>
    </font>
    <font>
      <b/>
      <sz val="10"/>
      <color indexed="8"/>
      <name val="Arial Greek"/>
      <charset val="161"/>
    </font>
    <font>
      <sz val="10"/>
      <name val="Arial Greek"/>
      <charset val="161"/>
    </font>
    <font>
      <sz val="10"/>
      <color theme="1"/>
      <name val="Times New Roman"/>
      <family val="1"/>
      <charset val="161"/>
    </font>
    <font>
      <sz val="10"/>
      <color theme="1"/>
      <name val="Calibri"/>
      <family val="2"/>
      <charset val="161"/>
    </font>
    <font>
      <sz val="16"/>
      <color theme="1"/>
      <name val="Times New Roman"/>
      <family val="1"/>
      <charset val="161"/>
    </font>
    <font>
      <sz val="8"/>
      <color theme="1"/>
      <name val="Calibri"/>
      <family val="2"/>
      <charset val="161"/>
    </font>
    <font>
      <b/>
      <sz val="7"/>
      <name val="Arial Greek"/>
      <charset val="16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3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0" fontId="7" fillId="4" borderId="3" xfId="0" applyFont="1" applyFill="1" applyBorder="1" applyAlignment="1" applyProtection="1">
      <alignment horizontal="center"/>
      <protection locked="0"/>
    </xf>
    <xf numFmtId="164" fontId="6" fillId="3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6" fillId="3" borderId="1" xfId="0" applyFont="1" applyFill="1" applyBorder="1" applyAlignment="1" applyProtection="1">
      <alignment horizontal="center" vertical="center" textRotation="90" wrapText="1"/>
      <protection locked="0"/>
    </xf>
    <xf numFmtId="2" fontId="6" fillId="3" borderId="1" xfId="0" applyNumberFormat="1" applyFont="1" applyFill="1" applyBorder="1" applyAlignment="1" applyProtection="1">
      <alignment horizontal="center" vertical="center" textRotation="90" wrapText="1"/>
      <protection locked="0"/>
    </xf>
    <xf numFmtId="1" fontId="6" fillId="3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1" xfId="0" applyFont="1" applyBorder="1" applyAlignment="1">
      <alignment horizontal="center" wrapText="1"/>
    </xf>
    <xf numFmtId="0" fontId="11" fillId="0" borderId="1" xfId="0" applyFont="1" applyBorder="1"/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5" fillId="3" borderId="1" xfId="0" applyFont="1" applyFill="1" applyBorder="1" applyAlignment="1" applyProtection="1">
      <alignment horizontal="center" vertical="center" textRotation="90" wrapText="1"/>
      <protection locked="0"/>
    </xf>
    <xf numFmtId="0" fontId="5" fillId="3" borderId="5" xfId="0" applyFont="1" applyFill="1" applyBorder="1" applyAlignment="1" applyProtection="1">
      <alignment horizontal="center" vertical="center" textRotation="90" wrapText="1"/>
      <protection locked="0"/>
    </xf>
    <xf numFmtId="49" fontId="5" fillId="3" borderId="1" xfId="0" applyNumberFormat="1" applyFont="1" applyFill="1" applyBorder="1" applyAlignment="1" applyProtection="1">
      <alignment horizontal="center" vertical="center" textRotation="90" wrapText="1"/>
      <protection locked="0"/>
    </xf>
    <xf numFmtId="49" fontId="5" fillId="3" borderId="5" xfId="0" applyNumberFormat="1" applyFont="1" applyFill="1" applyBorder="1" applyAlignment="1" applyProtection="1">
      <alignment horizontal="center" vertical="center" textRotation="90" wrapText="1"/>
      <protection locked="0"/>
    </xf>
    <xf numFmtId="0" fontId="14" fillId="0" borderId="7" xfId="0" applyFont="1" applyBorder="1" applyAlignment="1" applyProtection="1">
      <alignment horizontal="left" vertical="top" wrapText="1"/>
      <protection locked="0"/>
    </xf>
    <xf numFmtId="0" fontId="14" fillId="0" borderId="8" xfId="0" applyFont="1" applyBorder="1" applyAlignment="1" applyProtection="1">
      <alignment horizontal="left" vertical="top" wrapText="1"/>
      <protection locked="0"/>
    </xf>
    <xf numFmtId="0" fontId="14" fillId="0" borderId="9" xfId="0" applyFont="1" applyBorder="1" applyAlignment="1" applyProtection="1">
      <alignment horizontal="left" vertical="top" wrapText="1"/>
      <protection locked="0"/>
    </xf>
    <xf numFmtId="0" fontId="14" fillId="0" borderId="13" xfId="0" applyFont="1" applyBorder="1" applyAlignment="1" applyProtection="1">
      <alignment horizontal="left" vertical="top" wrapText="1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14" fillId="0" borderId="14" xfId="0" applyFont="1" applyBorder="1" applyAlignment="1" applyProtection="1">
      <alignment horizontal="left" vertical="top" wrapText="1"/>
      <protection locked="0"/>
    </xf>
    <xf numFmtId="0" fontId="14" fillId="0" borderId="10" xfId="0" applyFont="1" applyBorder="1" applyAlignment="1" applyProtection="1">
      <alignment horizontal="left" vertical="top" wrapText="1"/>
      <protection locked="0"/>
    </xf>
    <xf numFmtId="0" fontId="14" fillId="0" borderId="11" xfId="0" applyFont="1" applyBorder="1" applyAlignment="1" applyProtection="1">
      <alignment horizontal="left" vertical="top" wrapText="1"/>
      <protection locked="0"/>
    </xf>
    <xf numFmtId="0" fontId="14" fillId="0" borderId="12" xfId="0" applyFont="1" applyBorder="1" applyAlignment="1" applyProtection="1">
      <alignment horizontal="left" vertical="top" wrapText="1"/>
      <protection locked="0"/>
    </xf>
    <xf numFmtId="0" fontId="12" fillId="2" borderId="11" xfId="0" applyFont="1" applyFill="1" applyBorder="1" applyAlignment="1">
      <alignment horizontal="center" wrapText="1"/>
    </xf>
    <xf numFmtId="0" fontId="9" fillId="6" borderId="5" xfId="0" applyFont="1" applyFill="1" applyBorder="1" applyAlignment="1" applyProtection="1">
      <alignment horizontal="center" vertical="center" textRotation="90"/>
      <protection locked="0"/>
    </xf>
    <xf numFmtId="0" fontId="9" fillId="6" borderId="6" xfId="0" applyFont="1" applyFill="1" applyBorder="1" applyAlignment="1" applyProtection="1">
      <alignment horizontal="center" vertical="center" textRotation="90"/>
      <protection locked="0"/>
    </xf>
    <xf numFmtId="0" fontId="6" fillId="3" borderId="2" xfId="0" applyFont="1" applyFill="1" applyBorder="1" applyAlignment="1" applyProtection="1">
      <alignment horizontal="center" vertical="center" textRotation="90" wrapText="1"/>
      <protection locked="0"/>
    </xf>
    <xf numFmtId="0" fontId="6" fillId="3" borderId="3" xfId="0" applyFont="1" applyFill="1" applyBorder="1" applyAlignment="1" applyProtection="1">
      <alignment horizontal="center" vertical="center" textRotation="90" wrapText="1"/>
      <protection locked="0"/>
    </xf>
    <xf numFmtId="0" fontId="6" fillId="3" borderId="4" xfId="0" applyFont="1" applyFill="1" applyBorder="1" applyAlignment="1" applyProtection="1">
      <alignment horizontal="center" vertical="center" textRotation="90" wrapText="1"/>
      <protection locked="0"/>
    </xf>
    <xf numFmtId="0" fontId="8" fillId="4" borderId="1" xfId="0" applyFont="1" applyFill="1" applyBorder="1" applyAlignment="1" applyProtection="1">
      <alignment horizontal="center" vertical="center" textRotation="90" wrapText="1"/>
      <protection locked="0"/>
    </xf>
    <xf numFmtId="0" fontId="8" fillId="4" borderId="5" xfId="0" applyFont="1" applyFill="1" applyBorder="1" applyAlignment="1" applyProtection="1">
      <alignment horizontal="center" vertical="center" textRotation="90" wrapText="1"/>
      <protection locked="0"/>
    </xf>
    <xf numFmtId="0" fontId="8" fillId="4" borderId="5" xfId="0" applyFont="1" applyFill="1" applyBorder="1" applyAlignment="1" applyProtection="1">
      <alignment horizontal="center" vertical="center" textRotation="90"/>
      <protection locked="0"/>
    </xf>
    <xf numFmtId="0" fontId="8" fillId="4" borderId="15" xfId="0" applyFont="1" applyFill="1" applyBorder="1" applyAlignment="1" applyProtection="1">
      <alignment horizontal="center" vertical="center" textRotation="90"/>
      <protection locked="0"/>
    </xf>
    <xf numFmtId="1" fontId="8" fillId="4" borderId="1" xfId="0" applyNumberFormat="1" applyFont="1" applyFill="1" applyBorder="1" applyAlignment="1" applyProtection="1">
      <alignment horizontal="center" vertical="center" textRotation="90" wrapText="1"/>
      <protection locked="0"/>
    </xf>
    <xf numFmtId="1" fontId="8" fillId="4" borderId="5" xfId="0" applyNumberFormat="1" applyFont="1" applyFill="1" applyBorder="1" applyAlignment="1" applyProtection="1">
      <alignment horizontal="center" vertical="center" textRotation="90" wrapText="1"/>
      <protection locked="0"/>
    </xf>
    <xf numFmtId="0" fontId="8" fillId="4" borderId="7" xfId="0" applyFont="1" applyFill="1" applyBorder="1" applyAlignment="1" applyProtection="1">
      <alignment horizontal="center" vertical="center" textRotation="90" wrapText="1"/>
      <protection locked="0"/>
    </xf>
    <xf numFmtId="0" fontId="8" fillId="4" borderId="8" xfId="0" applyFont="1" applyFill="1" applyBorder="1" applyAlignment="1" applyProtection="1">
      <alignment horizontal="center" vertical="center" textRotation="90" wrapText="1"/>
      <protection locked="0"/>
    </xf>
    <xf numFmtId="0" fontId="8" fillId="4" borderId="9" xfId="0" applyFont="1" applyFill="1" applyBorder="1" applyAlignment="1" applyProtection="1">
      <alignment horizontal="center" vertical="center" textRotation="90" wrapText="1"/>
      <protection locked="0"/>
    </xf>
    <xf numFmtId="0" fontId="8" fillId="4" borderId="10" xfId="0" applyFont="1" applyFill="1" applyBorder="1" applyAlignment="1" applyProtection="1">
      <alignment horizontal="center" vertical="center" textRotation="90" wrapText="1"/>
      <protection locked="0"/>
    </xf>
    <xf numFmtId="0" fontId="8" fillId="4" borderId="11" xfId="0" applyFont="1" applyFill="1" applyBorder="1" applyAlignment="1" applyProtection="1">
      <alignment horizontal="center" vertical="center" textRotation="90" wrapText="1"/>
      <protection locked="0"/>
    </xf>
    <xf numFmtId="0" fontId="8" fillId="4" borderId="12" xfId="0" applyFont="1" applyFill="1" applyBorder="1" applyAlignment="1" applyProtection="1">
      <alignment horizontal="center" vertical="center" textRotation="90" wrapText="1"/>
      <protection locked="0"/>
    </xf>
    <xf numFmtId="49" fontId="6" fillId="3" borderId="1" xfId="0" applyNumberFormat="1" applyFont="1" applyFill="1" applyBorder="1" applyAlignment="1" applyProtection="1">
      <alignment horizontal="center" vertical="center" textRotation="90" wrapText="1"/>
      <protection locked="0"/>
    </xf>
    <xf numFmtId="49" fontId="6" fillId="3" borderId="5" xfId="0" applyNumberFormat="1" applyFont="1" applyFill="1" applyBorder="1" applyAlignment="1" applyProtection="1">
      <alignment horizontal="center" vertical="center" textRotation="90" wrapText="1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0" fontId="7" fillId="4" borderId="3" xfId="0" applyFont="1" applyFill="1" applyBorder="1" applyAlignment="1" applyProtection="1">
      <alignment horizontal="center"/>
      <protection locked="0"/>
    </xf>
    <xf numFmtId="0" fontId="7" fillId="4" borderId="4" xfId="0" applyFont="1" applyFill="1" applyBorder="1" applyAlignment="1" applyProtection="1">
      <alignment horizontal="center"/>
      <protection locked="0"/>
    </xf>
    <xf numFmtId="4" fontId="8" fillId="5" borderId="2" xfId="0" applyNumberFormat="1" applyFont="1" applyFill="1" applyBorder="1" applyAlignment="1" applyProtection="1">
      <alignment horizontal="center" vertical="center" textRotation="90"/>
      <protection locked="0"/>
    </xf>
    <xf numFmtId="4" fontId="6" fillId="5" borderId="2" xfId="0" applyNumberFormat="1" applyFont="1" applyFill="1" applyBorder="1" applyAlignment="1" applyProtection="1">
      <alignment horizontal="center" vertical="center" textRotation="90"/>
      <protection locked="0"/>
    </xf>
    <xf numFmtId="4" fontId="6" fillId="5" borderId="7" xfId="0" applyNumberFormat="1" applyFont="1" applyFill="1" applyBorder="1" applyAlignment="1" applyProtection="1">
      <alignment horizontal="center" vertical="center" textRotation="90"/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449261</xdr:colOff>
      <xdr:row>0</xdr:row>
      <xdr:rowOff>190500</xdr:rowOff>
    </xdr:from>
    <xdr:to>
      <xdr:col>2</xdr:col>
      <xdr:colOff>428624</xdr:colOff>
      <xdr:row>0</xdr:row>
      <xdr:rowOff>695324</xdr:rowOff>
    </xdr:to>
    <xdr:pic>
      <xdr:nvPicPr>
        <xdr:cNvPr id="2" name="Εικόνα 1" descr="fyli">
          <a:extLst>
            <a:ext uri="{FF2B5EF4-FFF2-40B4-BE49-F238E27FC236}">
              <a16:creationId xmlns:a16="http://schemas.microsoft.com/office/drawing/2014/main" id="{37E73D88-0552-422F-86A8-4BEF594A6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886" y="190500"/>
          <a:ext cx="588963" cy="5048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287336</xdr:colOff>
      <xdr:row>0</xdr:row>
      <xdr:rowOff>0</xdr:rowOff>
    </xdr:from>
    <xdr:to>
      <xdr:col>2</xdr:col>
      <xdr:colOff>390524</xdr:colOff>
      <xdr:row>0</xdr:row>
      <xdr:rowOff>504824</xdr:rowOff>
    </xdr:to>
    <xdr:pic>
      <xdr:nvPicPr>
        <xdr:cNvPr id="2" name="Εικόνα 1" descr="fyli">
          <a:extLst>
            <a:ext uri="{FF2B5EF4-FFF2-40B4-BE49-F238E27FC236}">
              <a16:creationId xmlns:a16="http://schemas.microsoft.com/office/drawing/2014/main" id="{E1E64701-4508-4589-A9CC-8B943A0EF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661" y="0"/>
          <a:ext cx="588963" cy="5048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30421-8DA1-4533-A0C2-3F38811B4977}">
  <dimension ref="A1:AE10"/>
  <sheetViews>
    <sheetView tabSelected="1" workbookViewId="0">
      <selection activeCell="E10" sqref="E10"/>
    </sheetView>
  </sheetViews>
  <sheetFormatPr defaultRowHeight="15.75" x14ac:dyDescent="0.25"/>
  <cols>
    <col min="1" max="1" width="5.625" customWidth="1"/>
    <col min="2" max="2" width="8" customWidth="1"/>
    <col min="3" max="3" width="5.625" customWidth="1"/>
    <col min="4" max="4" width="5.75" customWidth="1"/>
    <col min="5" max="5" width="3.75" customWidth="1"/>
    <col min="6" max="8" width="3.625" customWidth="1"/>
    <col min="9" max="9" width="2.875" customWidth="1"/>
    <col min="10" max="10" width="2.625" customWidth="1"/>
    <col min="11" max="12" width="3.625" customWidth="1"/>
    <col min="13" max="13" width="2.375" customWidth="1"/>
    <col min="14" max="15" width="3.625" customWidth="1"/>
    <col min="16" max="17" width="2.625" customWidth="1"/>
    <col min="18" max="21" width="3.625" customWidth="1"/>
    <col min="22" max="22" width="4" customWidth="1"/>
    <col min="23" max="26" width="3.625" customWidth="1"/>
    <col min="27" max="27" width="2.875" customWidth="1"/>
    <col min="28" max="28" width="2.75" customWidth="1"/>
    <col min="29" max="29" width="3.625" customWidth="1"/>
    <col min="30" max="30" width="6.25" customWidth="1"/>
    <col min="31" max="31" width="3.625" customWidth="1"/>
  </cols>
  <sheetData>
    <row r="1" spans="1:31" ht="54.75" customHeight="1" x14ac:dyDescent="0.25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x14ac:dyDescent="0.25">
      <c r="A2" s="2"/>
      <c r="B2" s="21" t="s">
        <v>37</v>
      </c>
      <c r="C2" s="22"/>
      <c r="D2" s="2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8" customHeight="1" x14ac:dyDescent="0.25">
      <c r="A3" s="11"/>
      <c r="B3" s="24" t="s">
        <v>38</v>
      </c>
      <c r="C3" s="25"/>
      <c r="D3" s="26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spans="1:31" x14ac:dyDescent="0.25">
      <c r="A4" s="11"/>
      <c r="B4" s="24" t="s">
        <v>39</v>
      </c>
      <c r="C4" s="25"/>
      <c r="D4" s="26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</row>
    <row r="5" spans="1:31" ht="17.25" customHeight="1" x14ac:dyDescent="0.25">
      <c r="A5" s="11"/>
      <c r="B5" s="27" t="s">
        <v>42</v>
      </c>
      <c r="C5" s="28"/>
      <c r="D5" s="29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</row>
    <row r="6" spans="1:31" ht="72.75" customHeight="1" x14ac:dyDescent="0.3">
      <c r="A6" s="30" t="s">
        <v>40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</row>
    <row r="7" spans="1:31" ht="15.75" customHeight="1" x14ac:dyDescent="0.25">
      <c r="A7" s="17" t="s">
        <v>1</v>
      </c>
      <c r="B7" s="17" t="s">
        <v>2</v>
      </c>
      <c r="C7" s="17" t="s">
        <v>3</v>
      </c>
      <c r="D7" s="19" t="s">
        <v>4</v>
      </c>
      <c r="E7" s="17" t="s">
        <v>5</v>
      </c>
      <c r="F7" s="48" t="s">
        <v>6</v>
      </c>
      <c r="G7" s="50" t="s">
        <v>7</v>
      </c>
      <c r="H7" s="51"/>
      <c r="I7" s="51"/>
      <c r="J7" s="51"/>
      <c r="K7" s="51"/>
      <c r="L7" s="51"/>
      <c r="M7" s="51"/>
      <c r="N7" s="51"/>
      <c r="O7" s="51"/>
      <c r="P7" s="51"/>
      <c r="Q7" s="52"/>
      <c r="R7" s="5"/>
      <c r="S7" s="53"/>
      <c r="T7" s="53"/>
      <c r="U7" s="53"/>
      <c r="V7" s="53"/>
      <c r="W7" s="53"/>
      <c r="X7" s="53"/>
      <c r="Y7" s="53"/>
      <c r="Z7" s="53"/>
      <c r="AA7" s="53"/>
      <c r="AB7" s="54"/>
      <c r="AC7" s="6"/>
      <c r="AD7" s="55" t="s">
        <v>21</v>
      </c>
      <c r="AE7" s="31" t="s">
        <v>20</v>
      </c>
    </row>
    <row r="8" spans="1:31" ht="165" customHeight="1" x14ac:dyDescent="0.25">
      <c r="A8" s="17"/>
      <c r="B8" s="17"/>
      <c r="C8" s="17"/>
      <c r="D8" s="19"/>
      <c r="E8" s="17"/>
      <c r="F8" s="48"/>
      <c r="G8" s="7" t="s">
        <v>8</v>
      </c>
      <c r="H8" s="8" t="s">
        <v>9</v>
      </c>
      <c r="I8" s="8" t="s">
        <v>10</v>
      </c>
      <c r="J8" s="8" t="s">
        <v>11</v>
      </c>
      <c r="K8" s="8" t="s">
        <v>12</v>
      </c>
      <c r="L8" s="9" t="s">
        <v>13</v>
      </c>
      <c r="M8" s="10" t="s">
        <v>0</v>
      </c>
      <c r="N8" s="33" t="s">
        <v>14</v>
      </c>
      <c r="O8" s="34"/>
      <c r="P8" s="34"/>
      <c r="Q8" s="35"/>
      <c r="R8" s="19" t="s">
        <v>28</v>
      </c>
      <c r="S8" s="36" t="s">
        <v>30</v>
      </c>
      <c r="T8" s="36" t="s">
        <v>31</v>
      </c>
      <c r="U8" s="36" t="s">
        <v>32</v>
      </c>
      <c r="V8" s="36" t="s">
        <v>33</v>
      </c>
      <c r="W8" s="36" t="s">
        <v>34</v>
      </c>
      <c r="X8" s="40" t="s">
        <v>35</v>
      </c>
      <c r="Y8" s="42" t="s">
        <v>36</v>
      </c>
      <c r="Z8" s="43"/>
      <c r="AA8" s="43"/>
      <c r="AB8" s="44"/>
      <c r="AC8" s="38" t="s">
        <v>29</v>
      </c>
      <c r="AD8" s="56"/>
      <c r="AE8" s="32"/>
    </row>
    <row r="9" spans="1:31" ht="45.75" customHeight="1" x14ac:dyDescent="0.25">
      <c r="A9" s="18"/>
      <c r="B9" s="18"/>
      <c r="C9" s="18"/>
      <c r="D9" s="20"/>
      <c r="E9" s="18"/>
      <c r="F9" s="49"/>
      <c r="G9" s="3" t="s">
        <v>15</v>
      </c>
      <c r="H9" s="4" t="s">
        <v>16</v>
      </c>
      <c r="I9" s="4" t="s">
        <v>17</v>
      </c>
      <c r="J9" s="4" t="s">
        <v>18</v>
      </c>
      <c r="K9" s="4" t="s">
        <v>19</v>
      </c>
      <c r="L9" s="4" t="s">
        <v>22</v>
      </c>
      <c r="M9" s="4" t="s">
        <v>23</v>
      </c>
      <c r="N9" s="4" t="s">
        <v>24</v>
      </c>
      <c r="O9" s="4" t="s">
        <v>25</v>
      </c>
      <c r="P9" s="4" t="s">
        <v>26</v>
      </c>
      <c r="Q9" s="4" t="s">
        <v>27</v>
      </c>
      <c r="R9" s="19"/>
      <c r="S9" s="37"/>
      <c r="T9" s="37"/>
      <c r="U9" s="37"/>
      <c r="V9" s="37"/>
      <c r="W9" s="37"/>
      <c r="X9" s="41"/>
      <c r="Y9" s="45"/>
      <c r="Z9" s="46"/>
      <c r="AA9" s="46"/>
      <c r="AB9" s="47"/>
      <c r="AC9" s="39"/>
      <c r="AD9" s="57"/>
      <c r="AE9" s="32"/>
    </row>
    <row r="10" spans="1:31" ht="23.25" x14ac:dyDescent="0.25">
      <c r="A10" s="13">
        <v>13</v>
      </c>
      <c r="B10" s="15" t="s">
        <v>44</v>
      </c>
      <c r="C10" s="15" t="s">
        <v>45</v>
      </c>
      <c r="D10" s="16" t="s">
        <v>46</v>
      </c>
      <c r="E10" s="14"/>
      <c r="F10" s="14">
        <v>1</v>
      </c>
      <c r="G10" s="14" t="s">
        <v>41</v>
      </c>
      <c r="H10" s="14"/>
      <c r="I10" s="14"/>
      <c r="J10" s="14"/>
      <c r="K10" s="14">
        <v>6.84</v>
      </c>
      <c r="L10" s="14"/>
      <c r="M10" s="14"/>
      <c r="N10" s="14">
        <v>24</v>
      </c>
      <c r="O10" s="14">
        <v>18</v>
      </c>
      <c r="P10" s="14"/>
      <c r="Q10" s="14"/>
      <c r="R10" s="14">
        <f>SUM(N10:Q10)</f>
        <v>42</v>
      </c>
      <c r="S10" s="14">
        <f>H10*2</f>
        <v>0</v>
      </c>
      <c r="T10" s="14">
        <f>I10*0.5</f>
        <v>0</v>
      </c>
      <c r="U10" s="14">
        <f>J10*0.3</f>
        <v>0</v>
      </c>
      <c r="V10" s="14">
        <f>K10*0.1</f>
        <v>0.68400000000000005</v>
      </c>
      <c r="W10" s="14">
        <f>L10*2</f>
        <v>0</v>
      </c>
      <c r="X10" s="14">
        <f>M10*1</f>
        <v>0</v>
      </c>
      <c r="Y10" s="14">
        <v>0</v>
      </c>
      <c r="Z10" s="14">
        <f>O10*0.6</f>
        <v>10.799999999999999</v>
      </c>
      <c r="AA10" s="14">
        <f>P10*0.5</f>
        <v>0</v>
      </c>
      <c r="AB10" s="14">
        <v>0</v>
      </c>
      <c r="AC10" s="14">
        <f>IF(R10&lt;25,0.8*R10,IF(R10&lt;49,(0.8*24+0.6*(R10-24)), IF(R10&lt;73,(0.8*24+0.6*24+0.5*(R10-48)),(0.8*24+0.6*24+0.5*24+0.2*24))))</f>
        <v>30</v>
      </c>
      <c r="AD10" s="14">
        <f>SUM(S10:AC10)</f>
        <v>41.483999999999995</v>
      </c>
      <c r="AE10" s="14">
        <v>1</v>
      </c>
    </row>
  </sheetData>
  <mergeCells count="25">
    <mergeCell ref="F7:F9"/>
    <mergeCell ref="G7:Q7"/>
    <mergeCell ref="S7:AB7"/>
    <mergeCell ref="R8:R9"/>
    <mergeCell ref="AD7:AD9"/>
    <mergeCell ref="AE7:AE9"/>
    <mergeCell ref="N8:Q8"/>
    <mergeCell ref="S8:S9"/>
    <mergeCell ref="T8:T9"/>
    <mergeCell ref="U8:U9"/>
    <mergeCell ref="V8:V9"/>
    <mergeCell ref="AC8:AC9"/>
    <mergeCell ref="W8:W9"/>
    <mergeCell ref="X8:X9"/>
    <mergeCell ref="Y8:AB9"/>
    <mergeCell ref="B2:D2"/>
    <mergeCell ref="B3:D3"/>
    <mergeCell ref="B4:D4"/>
    <mergeCell ref="B5:D5"/>
    <mergeCell ref="A6:AE6"/>
    <mergeCell ref="A7:A9"/>
    <mergeCell ref="B7:B9"/>
    <mergeCell ref="C7:C9"/>
    <mergeCell ref="D7:D9"/>
    <mergeCell ref="E7:E9"/>
  </mergeCells>
  <dataValidations count="1">
    <dataValidation allowBlank="1" showDropDown="1" showInputMessage="1" showErrorMessage="1" sqref="F7" xr:uid="{399509FE-B768-4862-B85B-C7C440978668}"/>
  </dataValidations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73581-D05C-4FFD-8BA0-272F74434DCD}">
  <dimension ref="A1:AD10"/>
  <sheetViews>
    <sheetView workbookViewId="0">
      <selection activeCell="I12" sqref="I12"/>
    </sheetView>
  </sheetViews>
  <sheetFormatPr defaultRowHeight="15.75" x14ac:dyDescent="0.25"/>
  <cols>
    <col min="1" max="1" width="4.125" customWidth="1"/>
    <col min="2" max="2" width="6.375" customWidth="1"/>
    <col min="3" max="3" width="6.5" customWidth="1"/>
    <col min="4" max="6" width="4.125" customWidth="1"/>
    <col min="7" max="7" width="2.875" customWidth="1"/>
    <col min="8" max="8" width="3.25" customWidth="1"/>
    <col min="9" max="9" width="2.875" customWidth="1"/>
    <col min="10" max="10" width="4.125" customWidth="1"/>
    <col min="11" max="11" width="3.25" customWidth="1"/>
    <col min="12" max="12" width="3.125" customWidth="1"/>
    <col min="13" max="13" width="3.25" customWidth="1"/>
    <col min="14" max="14" width="3.375" customWidth="1"/>
    <col min="15" max="15" width="3.125" customWidth="1"/>
    <col min="16" max="16" width="3.25" customWidth="1"/>
    <col min="17" max="17" width="2.875" customWidth="1"/>
    <col min="18" max="30" width="4.125" customWidth="1"/>
  </cols>
  <sheetData>
    <row r="1" spans="1:30" ht="40.5" customHeight="1" x14ac:dyDescent="0.25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x14ac:dyDescent="0.25">
      <c r="A2" s="2"/>
      <c r="B2" s="21" t="s">
        <v>37</v>
      </c>
      <c r="C2" s="22"/>
      <c r="D2" s="2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x14ac:dyDescent="0.25">
      <c r="A3" s="11"/>
      <c r="B3" s="24" t="s">
        <v>38</v>
      </c>
      <c r="C3" s="25"/>
      <c r="D3" s="26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</row>
    <row r="4" spans="1:30" x14ac:dyDescent="0.25">
      <c r="A4" s="11"/>
      <c r="B4" s="24" t="s">
        <v>39</v>
      </c>
      <c r="C4" s="25"/>
      <c r="D4" s="26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spans="1:30" ht="20.25" customHeight="1" x14ac:dyDescent="0.25">
      <c r="A5" s="11"/>
      <c r="B5" s="27" t="s">
        <v>42</v>
      </c>
      <c r="C5" s="28"/>
      <c r="D5" s="29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</row>
    <row r="6" spans="1:30" ht="99" customHeight="1" x14ac:dyDescent="0.3">
      <c r="A6" s="30" t="s">
        <v>43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</row>
    <row r="7" spans="1:30" x14ac:dyDescent="0.25">
      <c r="A7" s="17" t="s">
        <v>1</v>
      </c>
      <c r="B7" s="17" t="s">
        <v>2</v>
      </c>
      <c r="C7" s="17" t="s">
        <v>3</v>
      </c>
      <c r="D7" s="19" t="s">
        <v>4</v>
      </c>
      <c r="E7" s="48" t="s">
        <v>6</v>
      </c>
      <c r="F7" s="50" t="s">
        <v>7</v>
      </c>
      <c r="G7" s="51"/>
      <c r="H7" s="51"/>
      <c r="I7" s="51"/>
      <c r="J7" s="51"/>
      <c r="K7" s="51"/>
      <c r="L7" s="51"/>
      <c r="M7" s="51"/>
      <c r="N7" s="51"/>
      <c r="O7" s="51"/>
      <c r="P7" s="52"/>
      <c r="Q7" s="5"/>
      <c r="R7" s="53"/>
      <c r="S7" s="53"/>
      <c r="T7" s="53"/>
      <c r="U7" s="53"/>
      <c r="V7" s="53"/>
      <c r="W7" s="53"/>
      <c r="X7" s="53"/>
      <c r="Y7" s="53"/>
      <c r="Z7" s="53"/>
      <c r="AA7" s="54"/>
      <c r="AB7" s="6"/>
      <c r="AC7" s="55" t="s">
        <v>21</v>
      </c>
      <c r="AD7" s="31" t="s">
        <v>20</v>
      </c>
    </row>
    <row r="8" spans="1:30" ht="187.5" customHeight="1" x14ac:dyDescent="0.25">
      <c r="A8" s="17"/>
      <c r="B8" s="17"/>
      <c r="C8" s="17"/>
      <c r="D8" s="19"/>
      <c r="E8" s="48"/>
      <c r="F8" s="7" t="s">
        <v>8</v>
      </c>
      <c r="G8" s="8" t="s">
        <v>9</v>
      </c>
      <c r="H8" s="8" t="s">
        <v>10</v>
      </c>
      <c r="I8" s="8" t="s">
        <v>11</v>
      </c>
      <c r="J8" s="8" t="s">
        <v>12</v>
      </c>
      <c r="K8" s="9" t="s">
        <v>13</v>
      </c>
      <c r="L8" s="10" t="s">
        <v>0</v>
      </c>
      <c r="M8" s="33" t="s">
        <v>14</v>
      </c>
      <c r="N8" s="34"/>
      <c r="O8" s="34"/>
      <c r="P8" s="35"/>
      <c r="Q8" s="19" t="s">
        <v>28</v>
      </c>
      <c r="R8" s="36" t="s">
        <v>30</v>
      </c>
      <c r="S8" s="36" t="s">
        <v>31</v>
      </c>
      <c r="T8" s="36" t="s">
        <v>32</v>
      </c>
      <c r="U8" s="36" t="s">
        <v>33</v>
      </c>
      <c r="V8" s="36" t="s">
        <v>34</v>
      </c>
      <c r="W8" s="40" t="s">
        <v>35</v>
      </c>
      <c r="X8" s="42" t="s">
        <v>36</v>
      </c>
      <c r="Y8" s="43"/>
      <c r="Z8" s="43"/>
      <c r="AA8" s="44"/>
      <c r="AB8" s="38" t="s">
        <v>29</v>
      </c>
      <c r="AC8" s="56"/>
      <c r="AD8" s="32"/>
    </row>
    <row r="9" spans="1:30" ht="25.5" x14ac:dyDescent="0.25">
      <c r="A9" s="18"/>
      <c r="B9" s="18"/>
      <c r="C9" s="18"/>
      <c r="D9" s="20"/>
      <c r="E9" s="49"/>
      <c r="F9" s="3" t="s">
        <v>15</v>
      </c>
      <c r="G9" s="4" t="s">
        <v>16</v>
      </c>
      <c r="H9" s="4" t="s">
        <v>17</v>
      </c>
      <c r="I9" s="4" t="s">
        <v>18</v>
      </c>
      <c r="J9" s="4" t="s">
        <v>19</v>
      </c>
      <c r="K9" s="4" t="s">
        <v>22</v>
      </c>
      <c r="L9" s="4" t="s">
        <v>23</v>
      </c>
      <c r="M9" s="4" t="s">
        <v>24</v>
      </c>
      <c r="N9" s="4" t="s">
        <v>25</v>
      </c>
      <c r="O9" s="4" t="s">
        <v>26</v>
      </c>
      <c r="P9" s="4" t="s">
        <v>27</v>
      </c>
      <c r="Q9" s="19"/>
      <c r="R9" s="37"/>
      <c r="S9" s="37"/>
      <c r="T9" s="37"/>
      <c r="U9" s="37"/>
      <c r="V9" s="37"/>
      <c r="W9" s="41"/>
      <c r="X9" s="45"/>
      <c r="Y9" s="46"/>
      <c r="Z9" s="46"/>
      <c r="AA9" s="47"/>
      <c r="AB9" s="39"/>
      <c r="AC9" s="57"/>
      <c r="AD9" s="32"/>
    </row>
    <row r="10" spans="1:30" ht="34.5" x14ac:dyDescent="0.25">
      <c r="A10" s="13">
        <v>13</v>
      </c>
      <c r="B10" s="15" t="s">
        <v>44</v>
      </c>
      <c r="C10" s="15" t="s">
        <v>45</v>
      </c>
      <c r="D10" s="16" t="s">
        <v>46</v>
      </c>
      <c r="E10" s="14">
        <v>1</v>
      </c>
      <c r="F10" s="14" t="s">
        <v>41</v>
      </c>
      <c r="G10" s="14"/>
      <c r="H10" s="14"/>
      <c r="I10" s="14"/>
      <c r="J10" s="14">
        <v>6.84</v>
      </c>
      <c r="K10" s="14"/>
      <c r="L10" s="14"/>
      <c r="M10" s="14">
        <v>24</v>
      </c>
      <c r="N10" s="14">
        <v>18</v>
      </c>
      <c r="O10" s="14"/>
      <c r="P10" s="14"/>
      <c r="Q10" s="14">
        <f>SUM(M10:P10)</f>
        <v>42</v>
      </c>
      <c r="R10" s="14">
        <f>G10*2</f>
        <v>0</v>
      </c>
      <c r="S10" s="14">
        <f>H10*0.5</f>
        <v>0</v>
      </c>
      <c r="T10" s="14">
        <f>I10*0.3</f>
        <v>0</v>
      </c>
      <c r="U10" s="14">
        <f>J10*0.1</f>
        <v>0.68400000000000005</v>
      </c>
      <c r="V10" s="14">
        <f>K10*2</f>
        <v>0</v>
      </c>
      <c r="W10" s="14">
        <f>L10*1</f>
        <v>0</v>
      </c>
      <c r="X10" s="14">
        <v>0</v>
      </c>
      <c r="Y10" s="14">
        <f>N10*0.6</f>
        <v>10.799999999999999</v>
      </c>
      <c r="Z10" s="14">
        <f>O10*0.5</f>
        <v>0</v>
      </c>
      <c r="AA10" s="14">
        <v>0</v>
      </c>
      <c r="AB10" s="14">
        <f>IF(Q10&lt;25,0.8*Q10,IF(Q10&lt;49,(0.8*24+0.6*(Q10-24)), IF(Q10&lt;73,(0.8*24+0.6*24+0.5*(Q10-48)),(0.8*24+0.6*24+0.5*24+0.2*24))))</f>
        <v>30</v>
      </c>
      <c r="AC10" s="14">
        <f>SUM(R10:AB10)</f>
        <v>41.483999999999995</v>
      </c>
      <c r="AD10" s="14">
        <v>1</v>
      </c>
    </row>
  </sheetData>
  <mergeCells count="24">
    <mergeCell ref="A7:A9"/>
    <mergeCell ref="B7:B9"/>
    <mergeCell ref="C7:C9"/>
    <mergeCell ref="D7:D9"/>
    <mergeCell ref="B2:D2"/>
    <mergeCell ref="B3:D3"/>
    <mergeCell ref="B4:D4"/>
    <mergeCell ref="B5:D5"/>
    <mergeCell ref="A6:AD6"/>
    <mergeCell ref="E7:E9"/>
    <mergeCell ref="F7:P7"/>
    <mergeCell ref="R7:AA7"/>
    <mergeCell ref="AC7:AC9"/>
    <mergeCell ref="AD7:AD9"/>
    <mergeCell ref="M8:P8"/>
    <mergeCell ref="Q8:Q9"/>
    <mergeCell ref="R8:R9"/>
    <mergeCell ref="S8:S9"/>
    <mergeCell ref="T8:T9"/>
    <mergeCell ref="U8:U9"/>
    <mergeCell ref="V8:V9"/>
    <mergeCell ref="W8:W9"/>
    <mergeCell ref="X8:AA9"/>
    <mergeCell ref="AB8:AB9"/>
  </mergeCells>
  <dataValidations count="1">
    <dataValidation allowBlank="1" showDropDown="1" showInputMessage="1" showErrorMessage="1" sqref="E7" xr:uid="{A8F579DB-D748-44AA-801A-431F744A98C6}"/>
  </dataValidation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ΠΙΝΑΚΑΣ ΒΑΘΜΟΛΟΓΗΣΗΣ </vt:lpstr>
      <vt:lpstr>ΕΠΙΤΥΧΟΝΤΩΝ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ΔΗΜΟΣ ΦΥΛΗΣ 146</cp:lastModifiedBy>
  <cp:lastPrinted>2024-10-15T10:43:22Z</cp:lastPrinted>
  <dcterms:created xsi:type="dcterms:W3CDTF">2020-08-24T15:03:15Z</dcterms:created>
  <dcterms:modified xsi:type="dcterms:W3CDTF">2024-10-15T10:43:45Z</dcterms:modified>
</cp:coreProperties>
</file>